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営業・サポート共有\CSチーム\Excelツール\公開中\03_Excelツール_機械利用スケジュール\"/>
    </mc:Choice>
  </mc:AlternateContent>
  <xr:revisionPtr revIDLastSave="0" documentId="13_ncr:1_{D13434E2-535B-45CC-A21B-F187529F787E}" xr6:coauthVersionLast="47" xr6:coauthVersionMax="47" xr10:uidLastSave="{00000000-0000-0000-0000-000000000000}"/>
  <bookViews>
    <workbookView xWindow="-120" yWindow="-16320" windowWidth="29040" windowHeight="16440" tabRatio="733" xr2:uid="{B971E137-220A-4AA7-AB06-B93EC92473D8}"/>
  </bookViews>
  <sheets>
    <sheet name="はじめに" sheetId="10" r:id="rId1"/>
    <sheet name="バージョン" sheetId="12" r:id="rId2"/>
    <sheet name="作業記録３ 機械" sheetId="1" r:id="rId3"/>
    <sheet name="機械利用スケジュール（月別）" sheetId="11" r:id="rId4"/>
    <sheet name="機械利用スケジュール（日別）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8" l="1" a="1"/>
  <c r="H8" i="8" s="1"/>
  <c r="I6" i="8" a="1"/>
  <c r="I6" i="8" s="1"/>
  <c r="I9" i="8" s="1" a="1"/>
  <c r="I9" i="8" s="1"/>
  <c r="H6" i="8" a="1"/>
  <c r="H6" i="8" s="1"/>
  <c r="H9" i="8" s="1" a="1"/>
  <c r="H9" i="8" s="1"/>
  <c r="G6" i="8" a="1"/>
  <c r="G6" i="8" s="1"/>
  <c r="G9" i="8" s="1" a="1"/>
  <c r="G9" i="8" s="1"/>
  <c r="B2" i="11" a="1"/>
  <c r="B2" i="11" s="1"/>
  <c r="F3" i="11" s="1"/>
  <c r="E1" i="8"/>
  <c r="A2" i="8" s="1" a="1"/>
  <c r="A2" i="8" s="1"/>
  <c r="C2" i="11"/>
  <c r="C1" i="11"/>
  <c r="E7" i="11" s="1"/>
  <c r="E8" i="11" s="1" a="1"/>
  <c r="E8" i="11" s="1"/>
  <c r="A2" i="11" a="1"/>
  <c r="A2" i="11" s="1"/>
  <c r="E4" i="8" a="1"/>
  <c r="H5" i="8"/>
  <c r="I5" i="8"/>
  <c r="I215" i="8" s="1"/>
  <c r="H10" i="8"/>
  <c r="I10" i="8"/>
  <c r="H11" i="8"/>
  <c r="I11" i="8"/>
  <c r="F8" i="8" l="1" a="1"/>
  <c r="F8" i="8" s="1"/>
  <c r="F10" i="8"/>
  <c r="E4" i="8"/>
  <c r="F2" i="8" s="1"/>
  <c r="F7" i="8" a="1"/>
  <c r="F7" i="8" s="1"/>
  <c r="F6" i="8" a="1"/>
  <c r="F6" i="8" s="1"/>
  <c r="F9" i="8" s="1" a="1"/>
  <c r="F9" i="8" s="1"/>
  <c r="G7" i="8" a="1"/>
  <c r="G7" i="8" s="1"/>
  <c r="H7" i="8" a="1"/>
  <c r="H7" i="8" s="1"/>
  <c r="I7" i="8" a="1"/>
  <c r="I7" i="8" s="1"/>
  <c r="G8" i="8" a="1"/>
  <c r="G8" i="8" s="1"/>
  <c r="I8" i="8" a="1"/>
  <c r="I8" i="8" s="1"/>
  <c r="G5" i="11"/>
  <c r="G6" i="11" s="1" a="1"/>
  <c r="G6" i="11" s="1"/>
  <c r="K15" i="11"/>
  <c r="K16" i="11" s="1" a="1"/>
  <c r="K16" i="11" s="1"/>
  <c r="E13" i="11"/>
  <c r="E14" i="11" s="1" a="1"/>
  <c r="E14" i="11" s="1"/>
  <c r="I5" i="11"/>
  <c r="I6" i="11" s="1" a="1"/>
  <c r="I6" i="11" s="1"/>
  <c r="E15" i="11"/>
  <c r="E16" i="11" s="1" a="1"/>
  <c r="E16" i="11" s="1"/>
  <c r="G13" i="11"/>
  <c r="G14" i="11" s="1" a="1"/>
  <c r="G14" i="11" s="1"/>
  <c r="E11" i="11"/>
  <c r="E12" i="11" s="1" a="1"/>
  <c r="E12" i="11" s="1"/>
  <c r="F9" i="11"/>
  <c r="F10" i="11" s="1" a="1"/>
  <c r="F10" i="11" s="1"/>
  <c r="H5" i="11"/>
  <c r="H6" i="11" s="1" a="1"/>
  <c r="H6" i="11" s="1"/>
  <c r="F13" i="11"/>
  <c r="F14" i="11" s="1" a="1"/>
  <c r="F14" i="11" s="1"/>
  <c r="E9" i="11"/>
  <c r="E10" i="11" s="1" a="1"/>
  <c r="E10" i="11" s="1"/>
  <c r="K7" i="11"/>
  <c r="K8" i="11" s="1" a="1"/>
  <c r="K8" i="11" s="1"/>
  <c r="E5" i="11"/>
  <c r="E6" i="11" s="1" a="1"/>
  <c r="E6" i="11" s="1"/>
  <c r="I15" i="11"/>
  <c r="I16" i="11" s="1" a="1"/>
  <c r="I16" i="11" s="1"/>
  <c r="K13" i="11"/>
  <c r="K14" i="11" s="1" a="1"/>
  <c r="K14" i="11" s="1"/>
  <c r="I11" i="11"/>
  <c r="I12" i="11" s="1" a="1"/>
  <c r="I12" i="11" s="1"/>
  <c r="J9" i="11"/>
  <c r="J10" i="11" s="1" a="1"/>
  <c r="J10" i="11" s="1"/>
  <c r="H7" i="11"/>
  <c r="H8" i="11" s="1" a="1"/>
  <c r="H8" i="11" s="1"/>
  <c r="H15" i="11"/>
  <c r="H16" i="11" s="1" a="1"/>
  <c r="H16" i="11" s="1"/>
  <c r="J13" i="11"/>
  <c r="J14" i="11" s="1" a="1"/>
  <c r="J14" i="11" s="1"/>
  <c r="H11" i="11"/>
  <c r="H12" i="11" s="1" a="1"/>
  <c r="H12" i="11" s="1"/>
  <c r="I9" i="11"/>
  <c r="I10" i="11" s="1" a="1"/>
  <c r="I10" i="11" s="1"/>
  <c r="G7" i="11"/>
  <c r="G8" i="11" s="1" a="1"/>
  <c r="G8" i="11" s="1"/>
  <c r="K11" i="11"/>
  <c r="K12" i="11" s="1" a="1"/>
  <c r="K12" i="11" s="1"/>
  <c r="J7" i="11"/>
  <c r="J8" i="11" s="1" a="1"/>
  <c r="J8" i="11" s="1"/>
  <c r="F5" i="11"/>
  <c r="F6" i="11" s="1" a="1"/>
  <c r="F6" i="11" s="1"/>
  <c r="J15" i="11"/>
  <c r="J16" i="11" s="1" a="1"/>
  <c r="J16" i="11" s="1"/>
  <c r="K9" i="11"/>
  <c r="K10" i="11" s="1" a="1"/>
  <c r="K10" i="11" s="1"/>
  <c r="I7" i="11"/>
  <c r="I8" i="11" s="1" a="1"/>
  <c r="I8" i="11" s="1"/>
  <c r="K5" i="11"/>
  <c r="K6" i="11" s="1" a="1"/>
  <c r="K6" i="11" s="1"/>
  <c r="G15" i="11"/>
  <c r="G16" i="11" s="1" a="1"/>
  <c r="G16" i="11" s="1"/>
  <c r="I13" i="11"/>
  <c r="I14" i="11" s="1" a="1"/>
  <c r="I14" i="11" s="1"/>
  <c r="G11" i="11"/>
  <c r="G12" i="11" s="1" a="1"/>
  <c r="G12" i="11" s="1"/>
  <c r="H9" i="11"/>
  <c r="H10" i="11" s="1" a="1"/>
  <c r="H10" i="11" s="1"/>
  <c r="F7" i="11"/>
  <c r="F8" i="11" s="1" a="1"/>
  <c r="F8" i="11" s="1"/>
  <c r="J11" i="11"/>
  <c r="J12" i="11" s="1" a="1"/>
  <c r="J12" i="11" s="1"/>
  <c r="J5" i="11"/>
  <c r="J6" i="11" s="1" a="1"/>
  <c r="J6" i="11" s="1"/>
  <c r="F15" i="11"/>
  <c r="F16" i="11" s="1" a="1"/>
  <c r="F16" i="11" s="1"/>
  <c r="H13" i="11"/>
  <c r="H14" i="11" s="1" a="1"/>
  <c r="H14" i="11" s="1"/>
  <c r="F11" i="11"/>
  <c r="F12" i="11" s="1" a="1"/>
  <c r="F12" i="11" s="1"/>
  <c r="G9" i="11"/>
  <c r="G10" i="11" s="1" a="1"/>
  <c r="G10" i="11" s="1"/>
  <c r="F5" i="8"/>
  <c r="F11" i="8"/>
  <c r="G10" i="8"/>
  <c r="G5" i="8"/>
  <c r="G11" i="8"/>
  <c r="H300" i="8"/>
  <c r="H292" i="8"/>
  <c r="H284" i="8"/>
  <c r="H276" i="8"/>
  <c r="H268" i="8"/>
  <c r="H260" i="8"/>
  <c r="H252" i="8"/>
  <c r="H295" i="8"/>
  <c r="H287" i="8"/>
  <c r="H279" i="8"/>
  <c r="H271" i="8"/>
  <c r="H263" i="8"/>
  <c r="H255" i="8"/>
  <c r="H247" i="8"/>
  <c r="H239" i="8"/>
  <c r="H231" i="8"/>
  <c r="H223" i="8"/>
  <c r="H215" i="8"/>
  <c r="H207" i="8"/>
  <c r="H199" i="8"/>
  <c r="H191" i="8"/>
  <c r="H183" i="8"/>
  <c r="H175" i="8"/>
  <c r="H167" i="8"/>
  <c r="H298" i="8"/>
  <c r="H290" i="8"/>
  <c r="H282" i="8"/>
  <c r="H274" i="8"/>
  <c r="H266" i="8"/>
  <c r="H293" i="8"/>
  <c r="H285" i="8"/>
  <c r="H277" i="8"/>
  <c r="H269" i="8"/>
  <c r="H261" i="8"/>
  <c r="H253" i="8"/>
  <c r="H245" i="8"/>
  <c r="H237" i="8"/>
  <c r="H229" i="8"/>
  <c r="H221" i="8"/>
  <c r="H213" i="8"/>
  <c r="H205" i="8"/>
  <c r="H197" i="8"/>
  <c r="H189" i="8"/>
  <c r="H181" i="8"/>
  <c r="H173" i="8"/>
  <c r="H165" i="8"/>
  <c r="H296" i="8"/>
  <c r="H288" i="8"/>
  <c r="H280" i="8"/>
  <c r="H272" i="8"/>
  <c r="H264" i="8"/>
  <c r="H256" i="8"/>
  <c r="H248" i="8"/>
  <c r="H240" i="8"/>
  <c r="H232" i="8"/>
  <c r="H224" i="8"/>
  <c r="H216" i="8"/>
  <c r="H208" i="8"/>
  <c r="H200" i="8"/>
  <c r="H192" i="8"/>
  <c r="H184" i="8"/>
  <c r="H176" i="8"/>
  <c r="H168" i="8"/>
  <c r="H299" i="8"/>
  <c r="H291" i="8"/>
  <c r="H283" i="8"/>
  <c r="H275" i="8"/>
  <c r="H267" i="8"/>
  <c r="H259" i="8"/>
  <c r="H251" i="8"/>
  <c r="H243" i="8"/>
  <c r="H235" i="8"/>
  <c r="H227" i="8"/>
  <c r="H219" i="8"/>
  <c r="H211" i="8"/>
  <c r="H203" i="8"/>
  <c r="H195" i="8"/>
  <c r="H187" i="8"/>
  <c r="H179" i="8"/>
  <c r="H171" i="8"/>
  <c r="H294" i="8"/>
  <c r="H286" i="8"/>
  <c r="H278" i="8"/>
  <c r="H270" i="8"/>
  <c r="H262" i="8"/>
  <c r="H254" i="8"/>
  <c r="H234" i="8"/>
  <c r="H218" i="8"/>
  <c r="H202" i="8"/>
  <c r="H186" i="8"/>
  <c r="H170" i="8"/>
  <c r="H159" i="8"/>
  <c r="H151" i="8"/>
  <c r="H143" i="8"/>
  <c r="H135" i="8"/>
  <c r="H127" i="8"/>
  <c r="H119" i="8"/>
  <c r="H273" i="8"/>
  <c r="H246" i="8"/>
  <c r="H230" i="8"/>
  <c r="H214" i="8"/>
  <c r="H198" i="8"/>
  <c r="H182" i="8"/>
  <c r="H166" i="8"/>
  <c r="H162" i="8"/>
  <c r="H154" i="8"/>
  <c r="H146" i="8"/>
  <c r="H138" i="8"/>
  <c r="H130" i="8"/>
  <c r="H122" i="8"/>
  <c r="H114" i="8"/>
  <c r="H106" i="8"/>
  <c r="H98" i="8"/>
  <c r="H90" i="8"/>
  <c r="H82" i="8"/>
  <c r="H297" i="8"/>
  <c r="H250" i="8"/>
  <c r="H233" i="8"/>
  <c r="H217" i="8"/>
  <c r="H201" i="8"/>
  <c r="H185" i="8"/>
  <c r="H169" i="8"/>
  <c r="H157" i="8"/>
  <c r="H149" i="8"/>
  <c r="H141" i="8"/>
  <c r="H133" i="8"/>
  <c r="H125" i="8"/>
  <c r="H117" i="8"/>
  <c r="H109" i="8"/>
  <c r="H101" i="8"/>
  <c r="H93" i="8"/>
  <c r="H85" i="8"/>
  <c r="H236" i="8"/>
  <c r="H220" i="8"/>
  <c r="H204" i="8"/>
  <c r="H188" i="8"/>
  <c r="H172" i="8"/>
  <c r="H160" i="8"/>
  <c r="H152" i="8"/>
  <c r="H144" i="8"/>
  <c r="H136" i="8"/>
  <c r="H128" i="8"/>
  <c r="H120" i="8"/>
  <c r="H112" i="8"/>
  <c r="H104" i="8"/>
  <c r="H96" i="8"/>
  <c r="H88" i="8"/>
  <c r="H80" i="8"/>
  <c r="H281" i="8"/>
  <c r="H249" i="8"/>
  <c r="H242" i="8"/>
  <c r="H226" i="8"/>
  <c r="H210" i="8"/>
  <c r="H194" i="8"/>
  <c r="H178" i="8"/>
  <c r="H163" i="8"/>
  <c r="H155" i="8"/>
  <c r="H147" i="8"/>
  <c r="H139" i="8"/>
  <c r="H131" i="8"/>
  <c r="H123" i="8"/>
  <c r="H115" i="8"/>
  <c r="H238" i="8"/>
  <c r="H222" i="8"/>
  <c r="H206" i="8"/>
  <c r="H265" i="8"/>
  <c r="H258" i="8"/>
  <c r="H241" i="8"/>
  <c r="H225" i="8"/>
  <c r="H209" i="8"/>
  <c r="H193" i="8"/>
  <c r="H177" i="8"/>
  <c r="H161" i="8"/>
  <c r="H153" i="8"/>
  <c r="H145" i="8"/>
  <c r="H137" i="8"/>
  <c r="H129" i="8"/>
  <c r="H121" i="8"/>
  <c r="H113" i="8"/>
  <c r="H105" i="8"/>
  <c r="H97" i="8"/>
  <c r="H89" i="8"/>
  <c r="H81" i="8"/>
  <c r="H14" i="8"/>
  <c r="I17" i="8"/>
  <c r="H22" i="8"/>
  <c r="I25" i="8"/>
  <c r="H30" i="8"/>
  <c r="I33" i="8"/>
  <c r="H38" i="8"/>
  <c r="I41" i="8"/>
  <c r="H46" i="8"/>
  <c r="I49" i="8"/>
  <c r="H54" i="8"/>
  <c r="I57" i="8"/>
  <c r="H62" i="8"/>
  <c r="I65" i="8"/>
  <c r="H70" i="8"/>
  <c r="I73" i="8"/>
  <c r="I81" i="8"/>
  <c r="H94" i="8"/>
  <c r="I97" i="8"/>
  <c r="H110" i="8"/>
  <c r="H126" i="8"/>
  <c r="I145" i="8"/>
  <c r="H158" i="8"/>
  <c r="I177" i="8"/>
  <c r="H190" i="8"/>
  <c r="I295" i="8"/>
  <c r="I287" i="8"/>
  <c r="I279" i="8"/>
  <c r="I271" i="8"/>
  <c r="I263" i="8"/>
  <c r="I255" i="8"/>
  <c r="I247" i="8"/>
  <c r="I298" i="8"/>
  <c r="I290" i="8"/>
  <c r="I282" i="8"/>
  <c r="I274" i="8"/>
  <c r="I266" i="8"/>
  <c r="I258" i="8"/>
  <c r="I250" i="8"/>
  <c r="I242" i="8"/>
  <c r="I234" i="8"/>
  <c r="I226" i="8"/>
  <c r="I218" i="8"/>
  <c r="I210" i="8"/>
  <c r="I202" i="8"/>
  <c r="I194" i="8"/>
  <c r="I186" i="8"/>
  <c r="I178" i="8"/>
  <c r="I170" i="8"/>
  <c r="I293" i="8"/>
  <c r="I285" i="8"/>
  <c r="I277" i="8"/>
  <c r="I269" i="8"/>
  <c r="I296" i="8"/>
  <c r="I288" i="8"/>
  <c r="I280" i="8"/>
  <c r="I272" i="8"/>
  <c r="I264" i="8"/>
  <c r="I256" i="8"/>
  <c r="I248" i="8"/>
  <c r="I240" i="8"/>
  <c r="I232" i="8"/>
  <c r="I224" i="8"/>
  <c r="I216" i="8"/>
  <c r="I208" i="8"/>
  <c r="I200" i="8"/>
  <c r="I192" i="8"/>
  <c r="I184" i="8"/>
  <c r="I176" i="8"/>
  <c r="I168" i="8"/>
  <c r="I299" i="8"/>
  <c r="I291" i="8"/>
  <c r="I283" i="8"/>
  <c r="I275" i="8"/>
  <c r="I267" i="8"/>
  <c r="I259" i="8"/>
  <c r="I251" i="8"/>
  <c r="I243" i="8"/>
  <c r="I235" i="8"/>
  <c r="I227" i="8"/>
  <c r="I219" i="8"/>
  <c r="I211" i="8"/>
  <c r="I203" i="8"/>
  <c r="I195" i="8"/>
  <c r="I187" i="8"/>
  <c r="I179" i="8"/>
  <c r="I171" i="8"/>
  <c r="I294" i="8"/>
  <c r="I286" i="8"/>
  <c r="I278" i="8"/>
  <c r="I270" i="8"/>
  <c r="I262" i="8"/>
  <c r="I254" i="8"/>
  <c r="I246" i="8"/>
  <c r="I238" i="8"/>
  <c r="I230" i="8"/>
  <c r="I222" i="8"/>
  <c r="I214" i="8"/>
  <c r="I206" i="8"/>
  <c r="I198" i="8"/>
  <c r="I190" i="8"/>
  <c r="I182" i="8"/>
  <c r="I174" i="8"/>
  <c r="I166" i="8"/>
  <c r="I297" i="8"/>
  <c r="I289" i="8"/>
  <c r="I281" i="8"/>
  <c r="I273" i="8"/>
  <c r="I265" i="8"/>
  <c r="I257" i="8"/>
  <c r="I300" i="8"/>
  <c r="I237" i="8"/>
  <c r="I221" i="8"/>
  <c r="I205" i="8"/>
  <c r="I189" i="8"/>
  <c r="I173" i="8"/>
  <c r="I162" i="8"/>
  <c r="I154" i="8"/>
  <c r="I146" i="8"/>
  <c r="I138" i="8"/>
  <c r="I130" i="8"/>
  <c r="I122" i="8"/>
  <c r="I114" i="8"/>
  <c r="I233" i="8"/>
  <c r="I217" i="8"/>
  <c r="I201" i="8"/>
  <c r="I185" i="8"/>
  <c r="I169" i="8"/>
  <c r="I157" i="8"/>
  <c r="I149" i="8"/>
  <c r="I141" i="8"/>
  <c r="I133" i="8"/>
  <c r="I125" i="8"/>
  <c r="I117" i="8"/>
  <c r="I109" i="8"/>
  <c r="I101" i="8"/>
  <c r="I93" i="8"/>
  <c r="I85" i="8"/>
  <c r="I284" i="8"/>
  <c r="I261" i="8"/>
  <c r="I236" i="8"/>
  <c r="I220" i="8"/>
  <c r="I204" i="8"/>
  <c r="I188" i="8"/>
  <c r="I172" i="8"/>
  <c r="I160" i="8"/>
  <c r="I152" i="8"/>
  <c r="I144" i="8"/>
  <c r="I136" i="8"/>
  <c r="I128" i="8"/>
  <c r="I120" i="8"/>
  <c r="I112" i="8"/>
  <c r="I104" i="8"/>
  <c r="I96" i="8"/>
  <c r="I88" i="8"/>
  <c r="I80" i="8"/>
  <c r="I260" i="8"/>
  <c r="I249" i="8"/>
  <c r="I239" i="8"/>
  <c r="I223" i="8"/>
  <c r="I207" i="8"/>
  <c r="I191" i="8"/>
  <c r="I175" i="8"/>
  <c r="I163" i="8"/>
  <c r="I155" i="8"/>
  <c r="I147" i="8"/>
  <c r="I139" i="8"/>
  <c r="I131" i="8"/>
  <c r="I123" i="8"/>
  <c r="I115" i="8"/>
  <c r="I107" i="8"/>
  <c r="I99" i="8"/>
  <c r="I91" i="8"/>
  <c r="I83" i="8"/>
  <c r="I268" i="8"/>
  <c r="I253" i="8"/>
  <c r="I245" i="8"/>
  <c r="I229" i="8"/>
  <c r="I213" i="8"/>
  <c r="I197" i="8"/>
  <c r="I181" i="8"/>
  <c r="I165" i="8"/>
  <c r="I158" i="8"/>
  <c r="I150" i="8"/>
  <c r="I142" i="8"/>
  <c r="I134" i="8"/>
  <c r="I126" i="8"/>
  <c r="I118" i="8"/>
  <c r="I292" i="8"/>
  <c r="I241" i="8"/>
  <c r="I225" i="8"/>
  <c r="I209" i="8"/>
  <c r="I193" i="8"/>
  <c r="I252" i="8"/>
  <c r="I244" i="8"/>
  <c r="I228" i="8"/>
  <c r="I212" i="8"/>
  <c r="I196" i="8"/>
  <c r="I180" i="8"/>
  <c r="I164" i="8"/>
  <c r="I156" i="8"/>
  <c r="I148" i="8"/>
  <c r="I140" i="8"/>
  <c r="I132" i="8"/>
  <c r="I124" i="8"/>
  <c r="I116" i="8"/>
  <c r="I108" i="8"/>
  <c r="I100" i="8"/>
  <c r="I92" i="8"/>
  <c r="I84" i="8"/>
  <c r="I76" i="8"/>
  <c r="I14" i="8"/>
  <c r="H19" i="8"/>
  <c r="I22" i="8"/>
  <c r="H27" i="8"/>
  <c r="I30" i="8"/>
  <c r="H35" i="8"/>
  <c r="I38" i="8"/>
  <c r="H43" i="8"/>
  <c r="I46" i="8"/>
  <c r="H51" i="8"/>
  <c r="I54" i="8"/>
  <c r="H59" i="8"/>
  <c r="I62" i="8"/>
  <c r="H67" i="8"/>
  <c r="I70" i="8"/>
  <c r="H75" i="8"/>
  <c r="H91" i="8"/>
  <c r="I94" i="8"/>
  <c r="H107" i="8"/>
  <c r="I110" i="8"/>
  <c r="I127" i="8"/>
  <c r="H140" i="8"/>
  <c r="I159" i="8"/>
  <c r="I167" i="8"/>
  <c r="H180" i="8"/>
  <c r="H244" i="8"/>
  <c r="H16" i="8"/>
  <c r="I19" i="8"/>
  <c r="H24" i="8"/>
  <c r="I27" i="8"/>
  <c r="H32" i="8"/>
  <c r="I35" i="8"/>
  <c r="H40" i="8"/>
  <c r="I43" i="8"/>
  <c r="H48" i="8"/>
  <c r="I51" i="8"/>
  <c r="H56" i="8"/>
  <c r="I59" i="8"/>
  <c r="H64" i="8"/>
  <c r="I67" i="8"/>
  <c r="H72" i="8"/>
  <c r="I75" i="8"/>
  <c r="H77" i="8"/>
  <c r="H79" i="8"/>
  <c r="I82" i="8"/>
  <c r="H95" i="8"/>
  <c r="I98" i="8"/>
  <c r="H111" i="8"/>
  <c r="I121" i="8"/>
  <c r="H134" i="8"/>
  <c r="I153" i="8"/>
  <c r="H196" i="8"/>
  <c r="H13" i="8"/>
  <c r="I16" i="8"/>
  <c r="H21" i="8"/>
  <c r="I24" i="8"/>
  <c r="H29" i="8"/>
  <c r="I32" i="8"/>
  <c r="H37" i="8"/>
  <c r="I40" i="8"/>
  <c r="H45" i="8"/>
  <c r="I48" i="8"/>
  <c r="H53" i="8"/>
  <c r="I56" i="8"/>
  <c r="H61" i="8"/>
  <c r="I64" i="8"/>
  <c r="H69" i="8"/>
  <c r="I72" i="8"/>
  <c r="I77" i="8"/>
  <c r="I79" i="8"/>
  <c r="H92" i="8"/>
  <c r="I95" i="8"/>
  <c r="H108" i="8"/>
  <c r="I111" i="8"/>
  <c r="H116" i="8"/>
  <c r="I135" i="8"/>
  <c r="H148" i="8"/>
  <c r="I183" i="8"/>
  <c r="I199" i="8"/>
  <c r="I13" i="8"/>
  <c r="H18" i="8"/>
  <c r="I21" i="8"/>
  <c r="H26" i="8"/>
  <c r="I29" i="8"/>
  <c r="H34" i="8"/>
  <c r="I37" i="8"/>
  <c r="H42" i="8"/>
  <c r="I45" i="8"/>
  <c r="H50" i="8"/>
  <c r="I53" i="8"/>
  <c r="H58" i="8"/>
  <c r="I61" i="8"/>
  <c r="H66" i="8"/>
  <c r="I69" i="8"/>
  <c r="H74" i="8"/>
  <c r="H86" i="8"/>
  <c r="I89" i="8"/>
  <c r="H102" i="8"/>
  <c r="I105" i="8"/>
  <c r="I129" i="8"/>
  <c r="H142" i="8"/>
  <c r="I161" i="8"/>
  <c r="H228" i="8"/>
  <c r="H257" i="8"/>
  <c r="H15" i="8"/>
  <c r="I18" i="8"/>
  <c r="H23" i="8"/>
  <c r="I26" i="8"/>
  <c r="H31" i="8"/>
  <c r="I34" i="8"/>
  <c r="H39" i="8"/>
  <c r="I42" i="8"/>
  <c r="H47" i="8"/>
  <c r="I50" i="8"/>
  <c r="H55" i="8"/>
  <c r="I58" i="8"/>
  <c r="H63" i="8"/>
  <c r="I66" i="8"/>
  <c r="H71" i="8"/>
  <c r="I74" i="8"/>
  <c r="H83" i="8"/>
  <c r="I86" i="8"/>
  <c r="H99" i="8"/>
  <c r="I102" i="8"/>
  <c r="H124" i="8"/>
  <c r="I143" i="8"/>
  <c r="H156" i="8"/>
  <c r="I231" i="8"/>
  <c r="I15" i="8"/>
  <c r="H20" i="8"/>
  <c r="I23" i="8"/>
  <c r="H28" i="8"/>
  <c r="I31" i="8"/>
  <c r="H36" i="8"/>
  <c r="I39" i="8"/>
  <c r="H44" i="8"/>
  <c r="I47" i="8"/>
  <c r="H52" i="8"/>
  <c r="I55" i="8"/>
  <c r="H60" i="8"/>
  <c r="I63" i="8"/>
  <c r="H68" i="8"/>
  <c r="I71" i="8"/>
  <c r="H76" i="8"/>
  <c r="H78" i="8"/>
  <c r="H87" i="8"/>
  <c r="I90" i="8"/>
  <c r="H103" i="8"/>
  <c r="I106" i="8"/>
  <c r="H118" i="8"/>
  <c r="I137" i="8"/>
  <c r="H150" i="8"/>
  <c r="H174" i="8"/>
  <c r="I276" i="8"/>
  <c r="H17" i="8"/>
  <c r="I20" i="8"/>
  <c r="H25" i="8"/>
  <c r="I28" i="8"/>
  <c r="H33" i="8"/>
  <c r="I36" i="8"/>
  <c r="H41" i="8"/>
  <c r="I44" i="8"/>
  <c r="H49" i="8"/>
  <c r="I52" i="8"/>
  <c r="H57" i="8"/>
  <c r="I60" i="8"/>
  <c r="H65" i="8"/>
  <c r="I68" i="8"/>
  <c r="H73" i="8"/>
  <c r="I78" i="8"/>
  <c r="H84" i="8"/>
  <c r="I87" i="8"/>
  <c r="H100" i="8"/>
  <c r="I103" i="8"/>
  <c r="I113" i="8"/>
  <c r="I119" i="8"/>
  <c r="H132" i="8"/>
  <c r="I151" i="8"/>
  <c r="H164" i="8"/>
  <c r="H212" i="8"/>
  <c r="H289" i="8"/>
  <c r="E8" i="8" l="1" a="1"/>
  <c r="E8" i="8" s="1"/>
  <c r="E7" i="8" a="1"/>
  <c r="E7" i="8" s="1"/>
  <c r="E6" i="8" a="1"/>
  <c r="E6" i="8" s="1"/>
  <c r="E5" i="8"/>
  <c r="E11" i="8"/>
  <c r="E10" i="8"/>
  <c r="G297" i="8"/>
  <c r="G289" i="8"/>
  <c r="G281" i="8"/>
  <c r="G273" i="8"/>
  <c r="G265" i="8"/>
  <c r="G257" i="8"/>
  <c r="G249" i="8"/>
  <c r="G300" i="8"/>
  <c r="G292" i="8"/>
  <c r="G284" i="8"/>
  <c r="G276" i="8"/>
  <c r="G268" i="8"/>
  <c r="G260" i="8"/>
  <c r="G252" i="8"/>
  <c r="G244" i="8"/>
  <c r="G236" i="8"/>
  <c r="G228" i="8"/>
  <c r="G220" i="8"/>
  <c r="G212" i="8"/>
  <c r="G204" i="8"/>
  <c r="G196" i="8"/>
  <c r="G188" i="8"/>
  <c r="G180" i="8"/>
  <c r="G172" i="8"/>
  <c r="G295" i="8"/>
  <c r="G287" i="8"/>
  <c r="G279" i="8"/>
  <c r="G271" i="8"/>
  <c r="G298" i="8"/>
  <c r="G290" i="8"/>
  <c r="G282" i="8"/>
  <c r="G274" i="8"/>
  <c r="G266" i="8"/>
  <c r="G258" i="8"/>
  <c r="G250" i="8"/>
  <c r="G242" i="8"/>
  <c r="G234" i="8"/>
  <c r="G226" i="8"/>
  <c r="G218" i="8"/>
  <c r="G210" i="8"/>
  <c r="G202" i="8"/>
  <c r="G194" i="8"/>
  <c r="G186" i="8"/>
  <c r="G178" i="8"/>
  <c r="G170" i="8"/>
  <c r="G293" i="8"/>
  <c r="G285" i="8"/>
  <c r="G277" i="8"/>
  <c r="G269" i="8"/>
  <c r="G261" i="8"/>
  <c r="G253" i="8"/>
  <c r="G245" i="8"/>
  <c r="G237" i="8"/>
  <c r="G229" i="8"/>
  <c r="G221" i="8"/>
  <c r="G213" i="8"/>
  <c r="G205" i="8"/>
  <c r="G197" i="8"/>
  <c r="G189" i="8"/>
  <c r="G181" i="8"/>
  <c r="G173" i="8"/>
  <c r="G165" i="8"/>
  <c r="G296" i="8"/>
  <c r="G288" i="8"/>
  <c r="G280" i="8"/>
  <c r="G272" i="8"/>
  <c r="G264" i="8"/>
  <c r="G256" i="8"/>
  <c r="G248" i="8"/>
  <c r="G240" i="8"/>
  <c r="G232" i="8"/>
  <c r="G224" i="8"/>
  <c r="G216" i="8"/>
  <c r="G208" i="8"/>
  <c r="G200" i="8"/>
  <c r="G192" i="8"/>
  <c r="G184" i="8"/>
  <c r="G176" i="8"/>
  <c r="G168" i="8"/>
  <c r="G299" i="8"/>
  <c r="G291" i="8"/>
  <c r="G283" i="8"/>
  <c r="G275" i="8"/>
  <c r="G267" i="8"/>
  <c r="G259" i="8"/>
  <c r="G263" i="8"/>
  <c r="G251" i="8"/>
  <c r="G247" i="8"/>
  <c r="G231" i="8"/>
  <c r="G215" i="8"/>
  <c r="G199" i="8"/>
  <c r="G183" i="8"/>
  <c r="G167" i="8"/>
  <c r="G164" i="8"/>
  <c r="G156" i="8"/>
  <c r="G148" i="8"/>
  <c r="G140" i="8"/>
  <c r="G132" i="8"/>
  <c r="G124" i="8"/>
  <c r="G116" i="8"/>
  <c r="G286" i="8"/>
  <c r="G262" i="8"/>
  <c r="G243" i="8"/>
  <c r="G227" i="8"/>
  <c r="G211" i="8"/>
  <c r="G195" i="8"/>
  <c r="G179" i="8"/>
  <c r="G159" i="8"/>
  <c r="G151" i="8"/>
  <c r="G143" i="8"/>
  <c r="G135" i="8"/>
  <c r="G127" i="8"/>
  <c r="G119" i="8"/>
  <c r="G111" i="8"/>
  <c r="G103" i="8"/>
  <c r="G95" i="8"/>
  <c r="G87" i="8"/>
  <c r="G255" i="8"/>
  <c r="G246" i="8"/>
  <c r="G230" i="8"/>
  <c r="G214" i="8"/>
  <c r="G198" i="8"/>
  <c r="G182" i="8"/>
  <c r="G166" i="8"/>
  <c r="G162" i="8"/>
  <c r="G154" i="8"/>
  <c r="G146" i="8"/>
  <c r="G138" i="8"/>
  <c r="G130" i="8"/>
  <c r="G122" i="8"/>
  <c r="G114" i="8"/>
  <c r="G106" i="8"/>
  <c r="G98" i="8"/>
  <c r="G90" i="8"/>
  <c r="G82" i="8"/>
  <c r="G270" i="8"/>
  <c r="G254" i="8"/>
  <c r="G233" i="8"/>
  <c r="G217" i="8"/>
  <c r="G201" i="8"/>
  <c r="G185" i="8"/>
  <c r="G169" i="8"/>
  <c r="G157" i="8"/>
  <c r="G149" i="8"/>
  <c r="G141" i="8"/>
  <c r="G133" i="8"/>
  <c r="G125" i="8"/>
  <c r="G117" i="8"/>
  <c r="G109" i="8"/>
  <c r="G101" i="8"/>
  <c r="G93" i="8"/>
  <c r="G85" i="8"/>
  <c r="G294" i="8"/>
  <c r="G239" i="8"/>
  <c r="G223" i="8"/>
  <c r="G207" i="8"/>
  <c r="G191" i="8"/>
  <c r="G175" i="8"/>
  <c r="G160" i="8"/>
  <c r="G152" i="8"/>
  <c r="G144" i="8"/>
  <c r="G136" i="8"/>
  <c r="G128" i="8"/>
  <c r="G120" i="8"/>
  <c r="G235" i="8"/>
  <c r="G219" i="8"/>
  <c r="G203" i="8"/>
  <c r="G278" i="8"/>
  <c r="G238" i="8"/>
  <c r="G222" i="8"/>
  <c r="G206" i="8"/>
  <c r="G190" i="8"/>
  <c r="G174" i="8"/>
  <c r="G158" i="8"/>
  <c r="G150" i="8"/>
  <c r="G142" i="8"/>
  <c r="G134" i="8"/>
  <c r="G126" i="8"/>
  <c r="G118" i="8"/>
  <c r="G110" i="8"/>
  <c r="G102" i="8"/>
  <c r="G94" i="8"/>
  <c r="G86" i="8"/>
  <c r="G78" i="8"/>
  <c r="G177" i="8"/>
  <c r="G145" i="8"/>
  <c r="G97" i="8"/>
  <c r="G81" i="8"/>
  <c r="G70" i="8"/>
  <c r="G62" i="8"/>
  <c r="G54" i="8"/>
  <c r="G46" i="8"/>
  <c r="G38" i="8"/>
  <c r="G30" i="8"/>
  <c r="G22" i="8"/>
  <c r="G14" i="8"/>
  <c r="G209" i="8"/>
  <c r="G187" i="8"/>
  <c r="G163" i="8"/>
  <c r="G131" i="8"/>
  <c r="G113" i="8"/>
  <c r="G100" i="8"/>
  <c r="G84" i="8"/>
  <c r="G73" i="8"/>
  <c r="G65" i="8"/>
  <c r="G57" i="8"/>
  <c r="G49" i="8"/>
  <c r="G41" i="8"/>
  <c r="G33" i="8"/>
  <c r="G25" i="8"/>
  <c r="G17" i="8"/>
  <c r="G137" i="8"/>
  <c r="G112" i="8"/>
  <c r="G96" i="8"/>
  <c r="G80" i="8"/>
  <c r="G76" i="8"/>
  <c r="G68" i="8"/>
  <c r="G60" i="8"/>
  <c r="G52" i="8"/>
  <c r="G44" i="8"/>
  <c r="G36" i="8"/>
  <c r="G28" i="8"/>
  <c r="G20" i="8"/>
  <c r="G171" i="8"/>
  <c r="G155" i="8"/>
  <c r="G123" i="8"/>
  <c r="G99" i="8"/>
  <c r="G83" i="8"/>
  <c r="G71" i="8"/>
  <c r="G63" i="8"/>
  <c r="G55" i="8"/>
  <c r="G47" i="8"/>
  <c r="G39" i="8"/>
  <c r="G31" i="8"/>
  <c r="G23" i="8"/>
  <c r="G15" i="8"/>
  <c r="G225" i="8"/>
  <c r="G161" i="8"/>
  <c r="G129" i="8"/>
  <c r="G105" i="8"/>
  <c r="G89" i="8"/>
  <c r="G74" i="8"/>
  <c r="G66" i="8"/>
  <c r="G58" i="8"/>
  <c r="G50" i="8"/>
  <c r="G42" i="8"/>
  <c r="G34" i="8"/>
  <c r="G26" i="8"/>
  <c r="G18" i="8"/>
  <c r="G147" i="8"/>
  <c r="G115" i="8"/>
  <c r="G108" i="8"/>
  <c r="G92" i="8"/>
  <c r="G69" i="8"/>
  <c r="G61" i="8"/>
  <c r="G53" i="8"/>
  <c r="G45" i="8"/>
  <c r="G37" i="8"/>
  <c r="G29" i="8"/>
  <c r="G21" i="8"/>
  <c r="G13" i="8"/>
  <c r="G193" i="8"/>
  <c r="G153" i="8"/>
  <c r="G121" i="8"/>
  <c r="G104" i="8"/>
  <c r="G88" i="8"/>
  <c r="G79" i="8"/>
  <c r="G77" i="8"/>
  <c r="G72" i="8"/>
  <c r="G64" i="8"/>
  <c r="G56" i="8"/>
  <c r="G48" i="8"/>
  <c r="G40" i="8"/>
  <c r="G32" i="8"/>
  <c r="G24" i="8"/>
  <c r="G16" i="8"/>
  <c r="G241" i="8"/>
  <c r="G139" i="8"/>
  <c r="G107" i="8"/>
  <c r="G91" i="8"/>
  <c r="G75" i="8"/>
  <c r="G67" i="8"/>
  <c r="G59" i="8"/>
  <c r="G51" i="8"/>
  <c r="G43" i="8"/>
  <c r="G35" i="8"/>
  <c r="G27" i="8"/>
  <c r="G19" i="8"/>
  <c r="F294" i="8"/>
  <c r="F286" i="8"/>
  <c r="F278" i="8"/>
  <c r="F270" i="8"/>
  <c r="F262" i="8"/>
  <c r="F254" i="8"/>
  <c r="F297" i="8"/>
  <c r="F289" i="8"/>
  <c r="F281" i="8"/>
  <c r="F273" i="8"/>
  <c r="F265" i="8"/>
  <c r="F257" i="8"/>
  <c r="F249" i="8"/>
  <c r="F241" i="8"/>
  <c r="F233" i="8"/>
  <c r="F225" i="8"/>
  <c r="F217" i="8"/>
  <c r="F209" i="8"/>
  <c r="F201" i="8"/>
  <c r="F193" i="8"/>
  <c r="F185" i="8"/>
  <c r="F177" i="8"/>
  <c r="F169" i="8"/>
  <c r="F300" i="8"/>
  <c r="F292" i="8"/>
  <c r="F284" i="8"/>
  <c r="F276" i="8"/>
  <c r="F268" i="8"/>
  <c r="F295" i="8"/>
  <c r="F287" i="8"/>
  <c r="F279" i="8"/>
  <c r="F271" i="8"/>
  <c r="F263" i="8"/>
  <c r="F255" i="8"/>
  <c r="F247" i="8"/>
  <c r="F239" i="8"/>
  <c r="F231" i="8"/>
  <c r="F223" i="8"/>
  <c r="F215" i="8"/>
  <c r="F207" i="8"/>
  <c r="F199" i="8"/>
  <c r="F191" i="8"/>
  <c r="F183" i="8"/>
  <c r="F175" i="8"/>
  <c r="F167" i="8"/>
  <c r="F298" i="8"/>
  <c r="F290" i="8"/>
  <c r="F282" i="8"/>
  <c r="F274" i="8"/>
  <c r="F266" i="8"/>
  <c r="F258" i="8"/>
  <c r="F250" i="8"/>
  <c r="F242" i="8"/>
  <c r="F234" i="8"/>
  <c r="F226" i="8"/>
  <c r="F218" i="8"/>
  <c r="F210" i="8"/>
  <c r="F202" i="8"/>
  <c r="F194" i="8"/>
  <c r="F186" i="8"/>
  <c r="F178" i="8"/>
  <c r="F170" i="8"/>
  <c r="F293" i="8"/>
  <c r="F285" i="8"/>
  <c r="F277" i="8"/>
  <c r="F269" i="8"/>
  <c r="F261" i="8"/>
  <c r="F253" i="8"/>
  <c r="F245" i="8"/>
  <c r="F237" i="8"/>
  <c r="F229" i="8"/>
  <c r="F221" i="8"/>
  <c r="F213" i="8"/>
  <c r="F205" i="8"/>
  <c r="F197" i="8"/>
  <c r="F189" i="8"/>
  <c r="F181" i="8"/>
  <c r="F173" i="8"/>
  <c r="F165" i="8"/>
  <c r="F296" i="8"/>
  <c r="F288" i="8"/>
  <c r="F280" i="8"/>
  <c r="F272" i="8"/>
  <c r="F264" i="8"/>
  <c r="F256" i="8"/>
  <c r="F275" i="8"/>
  <c r="F244" i="8"/>
  <c r="F228" i="8"/>
  <c r="F212" i="8"/>
  <c r="F196" i="8"/>
  <c r="F180" i="8"/>
  <c r="F161" i="8"/>
  <c r="F153" i="8"/>
  <c r="F145" i="8"/>
  <c r="F137" i="8"/>
  <c r="F129" i="8"/>
  <c r="F121" i="8"/>
  <c r="F113" i="8"/>
  <c r="F299" i="8"/>
  <c r="F251" i="8"/>
  <c r="F240" i="8"/>
  <c r="F224" i="8"/>
  <c r="F208" i="8"/>
  <c r="F192" i="8"/>
  <c r="F176" i="8"/>
  <c r="F164" i="8"/>
  <c r="F156" i="8"/>
  <c r="F148" i="8"/>
  <c r="F140" i="8"/>
  <c r="F132" i="8"/>
  <c r="F124" i="8"/>
  <c r="F116" i="8"/>
  <c r="F108" i="8"/>
  <c r="F100" i="8"/>
  <c r="F92" i="8"/>
  <c r="F84" i="8"/>
  <c r="F243" i="8"/>
  <c r="F227" i="8"/>
  <c r="F211" i="8"/>
  <c r="F195" i="8"/>
  <c r="F179" i="8"/>
  <c r="F159" i="8"/>
  <c r="F151" i="8"/>
  <c r="F143" i="8"/>
  <c r="F135" i="8"/>
  <c r="F127" i="8"/>
  <c r="F119" i="8"/>
  <c r="F111" i="8"/>
  <c r="F103" i="8"/>
  <c r="F95" i="8"/>
  <c r="F87" i="8"/>
  <c r="F79" i="8"/>
  <c r="F283" i="8"/>
  <c r="F246" i="8"/>
  <c r="F230" i="8"/>
  <c r="F214" i="8"/>
  <c r="F198" i="8"/>
  <c r="F182" i="8"/>
  <c r="F166" i="8"/>
  <c r="F162" i="8"/>
  <c r="F154" i="8"/>
  <c r="F146" i="8"/>
  <c r="F138" i="8"/>
  <c r="F130" i="8"/>
  <c r="F122" i="8"/>
  <c r="F114" i="8"/>
  <c r="F106" i="8"/>
  <c r="F98" i="8"/>
  <c r="F90" i="8"/>
  <c r="F82" i="8"/>
  <c r="F260" i="8"/>
  <c r="F236" i="8"/>
  <c r="F220" i="8"/>
  <c r="F204" i="8"/>
  <c r="F188" i="8"/>
  <c r="F172" i="8"/>
  <c r="F157" i="8"/>
  <c r="F149" i="8"/>
  <c r="F141" i="8"/>
  <c r="F133" i="8"/>
  <c r="F125" i="8"/>
  <c r="F117" i="8"/>
  <c r="F267" i="8"/>
  <c r="F259" i="8"/>
  <c r="F232" i="8"/>
  <c r="F216" i="8"/>
  <c r="F200" i="8"/>
  <c r="F291" i="8"/>
  <c r="F248" i="8"/>
  <c r="F235" i="8"/>
  <c r="F219" i="8"/>
  <c r="F203" i="8"/>
  <c r="F187" i="8"/>
  <c r="F171" i="8"/>
  <c r="F163" i="8"/>
  <c r="F155" i="8"/>
  <c r="F147" i="8"/>
  <c r="F139" i="8"/>
  <c r="F131" i="8"/>
  <c r="F123" i="8"/>
  <c r="F115" i="8"/>
  <c r="F107" i="8"/>
  <c r="F99" i="8"/>
  <c r="F91" i="8"/>
  <c r="F83" i="8"/>
  <c r="F238" i="8"/>
  <c r="F190" i="8"/>
  <c r="F158" i="8"/>
  <c r="F126" i="8"/>
  <c r="F110" i="8"/>
  <c r="F94" i="8"/>
  <c r="F75" i="8"/>
  <c r="F67" i="8"/>
  <c r="F59" i="8"/>
  <c r="F51" i="8"/>
  <c r="F43" i="8"/>
  <c r="F35" i="8"/>
  <c r="F27" i="8"/>
  <c r="F19" i="8"/>
  <c r="F144" i="8"/>
  <c r="F97" i="8"/>
  <c r="F81" i="8"/>
  <c r="F70" i="8"/>
  <c r="F62" i="8"/>
  <c r="F54" i="8"/>
  <c r="F46" i="8"/>
  <c r="F38" i="8"/>
  <c r="F30" i="8"/>
  <c r="F22" i="8"/>
  <c r="F14" i="8"/>
  <c r="F206" i="8"/>
  <c r="F174" i="8"/>
  <c r="F150" i="8"/>
  <c r="F118" i="8"/>
  <c r="F109" i="8"/>
  <c r="F93" i="8"/>
  <c r="F78" i="8"/>
  <c r="F73" i="8"/>
  <c r="F65" i="8"/>
  <c r="F57" i="8"/>
  <c r="F49" i="8"/>
  <c r="F41" i="8"/>
  <c r="F33" i="8"/>
  <c r="F25" i="8"/>
  <c r="F17" i="8"/>
  <c r="F184" i="8"/>
  <c r="F136" i="8"/>
  <c r="F112" i="8"/>
  <c r="F96" i="8"/>
  <c r="F80" i="8"/>
  <c r="F76" i="8"/>
  <c r="F68" i="8"/>
  <c r="F60" i="8"/>
  <c r="F52" i="8"/>
  <c r="F44" i="8"/>
  <c r="F36" i="8"/>
  <c r="F28" i="8"/>
  <c r="F20" i="8"/>
  <c r="F252" i="8"/>
  <c r="F142" i="8"/>
  <c r="F102" i="8"/>
  <c r="F86" i="8"/>
  <c r="F71" i="8"/>
  <c r="F63" i="8"/>
  <c r="F55" i="8"/>
  <c r="F47" i="8"/>
  <c r="F39" i="8"/>
  <c r="F31" i="8"/>
  <c r="F23" i="8"/>
  <c r="F15" i="8"/>
  <c r="F222" i="8"/>
  <c r="F168" i="8"/>
  <c r="F160" i="8"/>
  <c r="F128" i="8"/>
  <c r="F105" i="8"/>
  <c r="F89" i="8"/>
  <c r="F74" i="8"/>
  <c r="F66" i="8"/>
  <c r="F58" i="8"/>
  <c r="F50" i="8"/>
  <c r="F42" i="8"/>
  <c r="F34" i="8"/>
  <c r="F26" i="8"/>
  <c r="F18" i="8"/>
  <c r="F134" i="8"/>
  <c r="F101" i="8"/>
  <c r="F85" i="8"/>
  <c r="F69" i="8"/>
  <c r="F61" i="8"/>
  <c r="F53" i="8"/>
  <c r="F45" i="8"/>
  <c r="F37" i="8"/>
  <c r="F29" i="8"/>
  <c r="F21" i="8"/>
  <c r="F13" i="8"/>
  <c r="F152" i="8"/>
  <c r="F120" i="8"/>
  <c r="F104" i="8"/>
  <c r="F88" i="8"/>
  <c r="F77" i="8"/>
  <c r="F72" i="8"/>
  <c r="F64" i="8"/>
  <c r="F56" i="8"/>
  <c r="F48" i="8"/>
  <c r="F40" i="8"/>
  <c r="F32" i="8"/>
  <c r="F24" i="8"/>
  <c r="F16" i="8"/>
  <c r="E9" i="8" l="1" a="1"/>
  <c r="E9" i="8" s="1"/>
  <c r="E299" i="8"/>
  <c r="E291" i="8"/>
  <c r="E283" i="8"/>
  <c r="E275" i="8"/>
  <c r="E267" i="8"/>
  <c r="E259" i="8"/>
  <c r="E251" i="8"/>
  <c r="E294" i="8"/>
  <c r="E286" i="8"/>
  <c r="E278" i="8"/>
  <c r="E270" i="8"/>
  <c r="E262" i="8"/>
  <c r="E254" i="8"/>
  <c r="E246" i="8"/>
  <c r="E238" i="8"/>
  <c r="E230" i="8"/>
  <c r="E222" i="8"/>
  <c r="E214" i="8"/>
  <c r="E206" i="8"/>
  <c r="E198" i="8"/>
  <c r="E190" i="8"/>
  <c r="E182" i="8"/>
  <c r="E174" i="8"/>
  <c r="E166" i="8"/>
  <c r="E297" i="8"/>
  <c r="E289" i="8"/>
  <c r="E281" i="8"/>
  <c r="E273" i="8"/>
  <c r="E265" i="8"/>
  <c r="E300" i="8"/>
  <c r="E292" i="8"/>
  <c r="E284" i="8"/>
  <c r="E276" i="8"/>
  <c r="E268" i="8"/>
  <c r="E260" i="8"/>
  <c r="E252" i="8"/>
  <c r="E244" i="8"/>
  <c r="E236" i="8"/>
  <c r="E228" i="8"/>
  <c r="E220" i="8"/>
  <c r="E212" i="8"/>
  <c r="E204" i="8"/>
  <c r="E196" i="8"/>
  <c r="E188" i="8"/>
  <c r="E180" i="8"/>
  <c r="E172" i="8"/>
  <c r="E295" i="8"/>
  <c r="E287" i="8"/>
  <c r="E279" i="8"/>
  <c r="E271" i="8"/>
  <c r="E263" i="8"/>
  <c r="E255" i="8"/>
  <c r="E247" i="8"/>
  <c r="E239" i="8"/>
  <c r="E231" i="8"/>
  <c r="E223" i="8"/>
  <c r="E215" i="8"/>
  <c r="E207" i="8"/>
  <c r="E199" i="8"/>
  <c r="E191" i="8"/>
  <c r="E183" i="8"/>
  <c r="E175" i="8"/>
  <c r="E167" i="8"/>
  <c r="E298" i="8"/>
  <c r="E290" i="8"/>
  <c r="E282" i="8"/>
  <c r="E274" i="8"/>
  <c r="E266" i="8"/>
  <c r="E258" i="8"/>
  <c r="E250" i="8"/>
  <c r="E242" i="8"/>
  <c r="E234" i="8"/>
  <c r="E226" i="8"/>
  <c r="E218" i="8"/>
  <c r="E210" i="8"/>
  <c r="E202" i="8"/>
  <c r="E194" i="8"/>
  <c r="E186" i="8"/>
  <c r="E178" i="8"/>
  <c r="E170" i="8"/>
  <c r="E293" i="8"/>
  <c r="E285" i="8"/>
  <c r="E277" i="8"/>
  <c r="E269" i="8"/>
  <c r="E261" i="8"/>
  <c r="E288" i="8"/>
  <c r="E257" i="8"/>
  <c r="E241" i="8"/>
  <c r="E225" i="8"/>
  <c r="E209" i="8"/>
  <c r="E193" i="8"/>
  <c r="E177" i="8"/>
  <c r="E158" i="8"/>
  <c r="E150" i="8"/>
  <c r="E142" i="8"/>
  <c r="E134" i="8"/>
  <c r="E126" i="8"/>
  <c r="E118" i="8"/>
  <c r="E256" i="8"/>
  <c r="E237" i="8"/>
  <c r="E221" i="8"/>
  <c r="E205" i="8"/>
  <c r="E189" i="8"/>
  <c r="E173" i="8"/>
  <c r="E161" i="8"/>
  <c r="E153" i="8"/>
  <c r="E145" i="8"/>
  <c r="E137" i="8"/>
  <c r="E129" i="8"/>
  <c r="E121" i="8"/>
  <c r="E113" i="8"/>
  <c r="E105" i="8"/>
  <c r="E97" i="8"/>
  <c r="E89" i="8"/>
  <c r="E81" i="8"/>
  <c r="E272" i="8"/>
  <c r="E240" i="8"/>
  <c r="E224" i="8"/>
  <c r="E208" i="8"/>
  <c r="E192" i="8"/>
  <c r="E176" i="8"/>
  <c r="E164" i="8"/>
  <c r="E156" i="8"/>
  <c r="E148" i="8"/>
  <c r="E140" i="8"/>
  <c r="E132" i="8"/>
  <c r="E124" i="8"/>
  <c r="E116" i="8"/>
  <c r="E108" i="8"/>
  <c r="E100" i="8"/>
  <c r="E92" i="8"/>
  <c r="E84" i="8"/>
  <c r="E296" i="8"/>
  <c r="E243" i="8"/>
  <c r="E227" i="8"/>
  <c r="E211" i="8"/>
  <c r="E195" i="8"/>
  <c r="E179" i="8"/>
  <c r="E159" i="8"/>
  <c r="E151" i="8"/>
  <c r="E143" i="8"/>
  <c r="E135" i="8"/>
  <c r="E127" i="8"/>
  <c r="E119" i="8"/>
  <c r="E111" i="8"/>
  <c r="E103" i="8"/>
  <c r="E95" i="8"/>
  <c r="E87" i="8"/>
  <c r="E233" i="8"/>
  <c r="E217" i="8"/>
  <c r="E201" i="8"/>
  <c r="E185" i="8"/>
  <c r="E169" i="8"/>
  <c r="E162" i="8"/>
  <c r="E154" i="8"/>
  <c r="E146" i="8"/>
  <c r="E138" i="8"/>
  <c r="E130" i="8"/>
  <c r="E122" i="8"/>
  <c r="E280" i="8"/>
  <c r="E253" i="8"/>
  <c r="E249" i="8"/>
  <c r="E245" i="8"/>
  <c r="E229" i="8"/>
  <c r="E213" i="8"/>
  <c r="E197" i="8"/>
  <c r="E232" i="8"/>
  <c r="E216" i="8"/>
  <c r="E200" i="8"/>
  <c r="E184" i="8"/>
  <c r="E168" i="8"/>
  <c r="E160" i="8"/>
  <c r="E152" i="8"/>
  <c r="E144" i="8"/>
  <c r="E136" i="8"/>
  <c r="E128" i="8"/>
  <c r="E120" i="8"/>
  <c r="E112" i="8"/>
  <c r="E104" i="8"/>
  <c r="E96" i="8"/>
  <c r="E88" i="8"/>
  <c r="E80" i="8"/>
  <c r="E139" i="8"/>
  <c r="E107" i="8"/>
  <c r="E91" i="8"/>
  <c r="E77" i="8"/>
  <c r="E72" i="8"/>
  <c r="E64" i="8"/>
  <c r="E56" i="8"/>
  <c r="E48" i="8"/>
  <c r="E40" i="8"/>
  <c r="E32" i="8"/>
  <c r="E24" i="8"/>
  <c r="E16" i="8"/>
  <c r="E235" i="8"/>
  <c r="E157" i="8"/>
  <c r="E125" i="8"/>
  <c r="E110" i="8"/>
  <c r="E94" i="8"/>
  <c r="E75" i="8"/>
  <c r="E67" i="8"/>
  <c r="E59" i="8"/>
  <c r="E51" i="8"/>
  <c r="E43" i="8"/>
  <c r="E35" i="8"/>
  <c r="E27" i="8"/>
  <c r="E19" i="8"/>
  <c r="E264" i="8"/>
  <c r="E187" i="8"/>
  <c r="E163" i="8"/>
  <c r="E131" i="8"/>
  <c r="E106" i="8"/>
  <c r="E90" i="8"/>
  <c r="E70" i="8"/>
  <c r="E62" i="8"/>
  <c r="E54" i="8"/>
  <c r="E46" i="8"/>
  <c r="E38" i="8"/>
  <c r="E30" i="8"/>
  <c r="E22" i="8"/>
  <c r="E14" i="8"/>
  <c r="E203" i="8"/>
  <c r="E149" i="8"/>
  <c r="E117" i="8"/>
  <c r="E109" i="8"/>
  <c r="E93" i="8"/>
  <c r="E78" i="8"/>
  <c r="E73" i="8"/>
  <c r="E65" i="8"/>
  <c r="E57" i="8"/>
  <c r="E49" i="8"/>
  <c r="E41" i="8"/>
  <c r="E33" i="8"/>
  <c r="E25" i="8"/>
  <c r="E17" i="8"/>
  <c r="E171" i="8"/>
  <c r="E155" i="8"/>
  <c r="E123" i="8"/>
  <c r="E99" i="8"/>
  <c r="E83" i="8"/>
  <c r="E76" i="8"/>
  <c r="E68" i="8"/>
  <c r="E60" i="8"/>
  <c r="E52" i="8"/>
  <c r="E44" i="8"/>
  <c r="E36" i="8"/>
  <c r="E28" i="8"/>
  <c r="E20" i="8"/>
  <c r="E248" i="8"/>
  <c r="E181" i="8"/>
  <c r="E141" i="8"/>
  <c r="E102" i="8"/>
  <c r="E86" i="8"/>
  <c r="E71" i="8"/>
  <c r="E63" i="8"/>
  <c r="E55" i="8"/>
  <c r="E47" i="8"/>
  <c r="E39" i="8"/>
  <c r="E31" i="8"/>
  <c r="E23" i="8"/>
  <c r="E15" i="8"/>
  <c r="E219" i="8"/>
  <c r="E147" i="8"/>
  <c r="E115" i="8"/>
  <c r="E98" i="8"/>
  <c r="E82" i="8"/>
  <c r="E74" i="8"/>
  <c r="E66" i="8"/>
  <c r="E58" i="8"/>
  <c r="E50" i="8"/>
  <c r="E42" i="8"/>
  <c r="E34" i="8"/>
  <c r="E26" i="8"/>
  <c r="E18" i="8"/>
  <c r="E165" i="8"/>
  <c r="E133" i="8"/>
  <c r="E114" i="8"/>
  <c r="E101" i="8"/>
  <c r="E85" i="8"/>
  <c r="E79" i="8"/>
  <c r="E69" i="8"/>
  <c r="E61" i="8"/>
  <c r="E53" i="8"/>
  <c r="E45" i="8"/>
  <c r="E37" i="8"/>
  <c r="E29" i="8"/>
  <c r="E21" i="8"/>
  <c r="E13" i="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<sst xmlns="http://schemas.openxmlformats.org/spreadsheetml/2006/main" count="61" uniqueCount="56">
  <si>
    <t>開始時刻</t>
    <rPh sb="0" eb="4">
      <t>カイシジコク</t>
    </rPh>
    <phoneticPr fontId="1"/>
  </si>
  <si>
    <t>終了時刻</t>
    <rPh sb="0" eb="2">
      <t>シュウリョウ</t>
    </rPh>
    <rPh sb="2" eb="4">
      <t>ジコク</t>
    </rPh>
    <phoneticPr fontId="1"/>
  </si>
  <si>
    <t>作業記録ID</t>
    <rPh sb="0" eb="2">
      <t>サギョウ</t>
    </rPh>
    <rPh sb="2" eb="4">
      <t>キロク</t>
    </rPh>
    <phoneticPr fontId="1"/>
  </si>
  <si>
    <t>休憩時間</t>
    <rPh sb="0" eb="4">
      <t>キュウケイジカン</t>
    </rPh>
    <phoneticPr fontId="1"/>
  </si>
  <si>
    <t>作業時間</t>
    <rPh sb="0" eb="4">
      <t>サギョウジカン</t>
    </rPh>
    <phoneticPr fontId="1"/>
  </si>
  <si>
    <t>作業項目</t>
    <rPh sb="0" eb="4">
      <t>サギョウコウモク</t>
    </rPh>
    <phoneticPr fontId="1"/>
  </si>
  <si>
    <t>予実</t>
    <rPh sb="0" eb="2">
      <t>ヨジツ</t>
    </rPh>
    <phoneticPr fontId="1"/>
  </si>
  <si>
    <t>作付・圃場</t>
    <rPh sb="0" eb="2">
      <t>サクツケ</t>
    </rPh>
    <rPh sb="3" eb="5">
      <t>ホジョウ</t>
    </rPh>
    <phoneticPr fontId="1"/>
  </si>
  <si>
    <t>作業日</t>
    <rPh sb="0" eb="2">
      <t>サギョウ</t>
    </rPh>
    <rPh sb="2" eb="3">
      <t>ビ</t>
    </rPh>
    <phoneticPr fontId="1"/>
  </si>
  <si>
    <t>機械</t>
    <rPh sb="0" eb="2">
      <t>キカイ</t>
    </rPh>
    <phoneticPr fontId="1"/>
  </si>
  <si>
    <t>＜説明＞</t>
    <rPh sb="1" eb="3">
      <t>セツメイ</t>
    </rPh>
    <phoneticPr fontId="1"/>
  </si>
  <si>
    <t>＜使い方＞</t>
    <rPh sb="1" eb="2">
      <t>ツカ</t>
    </rPh>
    <rPh sb="3" eb="4">
      <t>カタ</t>
    </rPh>
    <phoneticPr fontId="1"/>
  </si>
  <si>
    <t>　　※必要に応じて条件を指定します。</t>
    <rPh sb="3" eb="5">
      <t>ヒツヨウ</t>
    </rPh>
    <rPh sb="6" eb="7">
      <t>オウ</t>
    </rPh>
    <rPh sb="9" eb="11">
      <t>ジョウケン</t>
    </rPh>
    <rPh sb="12" eb="14">
      <t>シテイ</t>
    </rPh>
    <phoneticPr fontId="2"/>
  </si>
  <si>
    <t>　出力　＞　日誌データ　＞　作業記録</t>
    <rPh sb="1" eb="3">
      <t>シュツリョク</t>
    </rPh>
    <rPh sb="6" eb="8">
      <t>ニッシ</t>
    </rPh>
    <rPh sb="14" eb="18">
      <t>サギョウキロク</t>
    </rPh>
    <phoneticPr fontId="2"/>
  </si>
  <si>
    <t>4.　タイムスケジュールを確認する</t>
    <rPh sb="13" eb="15">
      <t>カクニン</t>
    </rPh>
    <phoneticPr fontId="1"/>
  </si>
  <si>
    <t>＜備考＞</t>
    <rPh sb="1" eb="3">
      <t>ビコウ</t>
    </rPh>
    <phoneticPr fontId="1"/>
  </si>
  <si>
    <t>※1日に表示できる作業記録は5件までとなります。</t>
    <rPh sb="2" eb="3">
      <t>ニチ</t>
    </rPh>
    <rPh sb="4" eb="6">
      <t>ヒョウジ</t>
    </rPh>
    <rPh sb="9" eb="11">
      <t>サギョウ</t>
    </rPh>
    <rPh sb="11" eb="13">
      <t>キロク</t>
    </rPh>
    <rPh sb="15" eb="16">
      <t>ケン</t>
    </rPh>
    <phoneticPr fontId="1"/>
  </si>
  <si>
    <t>　2-2.　すべて選択して、コピーする</t>
    <rPh sb="9" eb="11">
      <t>センタク</t>
    </rPh>
    <phoneticPr fontId="2"/>
  </si>
  <si>
    <t>1.　アグリノートで出力を行う</t>
    <rPh sb="10" eb="12">
      <t>シュツリョク</t>
    </rPh>
    <rPh sb="13" eb="14">
      <t>オコナ</t>
    </rPh>
    <phoneticPr fontId="2"/>
  </si>
  <si>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</si>
  <si>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</si>
  <si>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</si>
  <si>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</si>
  <si>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</si>
  <si>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</si>
  <si>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</si>
  <si>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◀ 月別シートで選択してください。</t>
    <rPh sb="2" eb="4">
      <t>ツキベツ</t>
    </rPh>
    <rPh sb="8" eb="10">
      <t>センタク</t>
    </rPh>
    <phoneticPr fontId="1"/>
  </si>
  <si>
    <t>この『アグリノートExcelツール_機械利用スケジュール』では</t>
    <rPh sb="18" eb="20">
      <t>キカイ</t>
    </rPh>
    <rPh sb="20" eb="22">
      <t>リヨウ</t>
    </rPh>
    <phoneticPr fontId="1"/>
  </si>
  <si>
    <t>2.　出力データ「作業記録３ 機械」を貼り付ける</t>
    <rPh sb="3" eb="5">
      <t>シュツリョク</t>
    </rPh>
    <rPh sb="15" eb="17">
      <t>キカイ</t>
    </rPh>
    <rPh sb="19" eb="20">
      <t>ハ</t>
    </rPh>
    <rPh sb="21" eb="22">
      <t>ツ</t>
    </rPh>
    <phoneticPr fontId="2"/>
  </si>
  <si>
    <t>1台の機械を同日で複数回使用する場合、</t>
    <rPh sb="1" eb="2">
      <t>ダイ</t>
    </rPh>
    <rPh sb="3" eb="5">
      <t>キカイ</t>
    </rPh>
    <rPh sb="6" eb="8">
      <t>ドウジツ</t>
    </rPh>
    <rPh sb="9" eb="12">
      <t>フクスウカイ</t>
    </rPh>
    <rPh sb="12" eb="14">
      <t>シヨウ</t>
    </rPh>
    <rPh sb="16" eb="18">
      <t>バアイ</t>
    </rPh>
    <phoneticPr fontId="1"/>
  </si>
  <si>
    <t>表示月</t>
    <rPh sb="0" eb="2">
      <t>ヒョウジ</t>
    </rPh>
    <rPh sb="2" eb="3">
      <t>ヅキ</t>
    </rPh>
    <phoneticPr fontId="1"/>
  </si>
  <si>
    <t>　3-2.　表示条件『表示月』『機械』を選択する</t>
    <rPh sb="6" eb="8">
      <t>ヒョウジ</t>
    </rPh>
    <rPh sb="8" eb="10">
      <t>ジョウケン</t>
    </rPh>
    <rPh sb="11" eb="13">
      <t>ヒョウジ</t>
    </rPh>
    <rPh sb="13" eb="14">
      <t>ヅキ</t>
    </rPh>
    <rPh sb="16" eb="18">
      <t>キカイ</t>
    </rPh>
    <rPh sb="20" eb="22">
      <t>センタク</t>
    </rPh>
    <phoneticPr fontId="1"/>
  </si>
  <si>
    <t>　3-3.　1日に複数回使用する日付を確認する</t>
    <rPh sb="7" eb="8">
      <t>ニチ</t>
    </rPh>
    <rPh sb="9" eb="12">
      <t>フクスウカイ</t>
    </rPh>
    <rPh sb="12" eb="14">
      <t>シヨウ</t>
    </rPh>
    <rPh sb="16" eb="18">
      <t>ヒヅケ</t>
    </rPh>
    <rPh sb="19" eb="21">
      <t>カクニン</t>
    </rPh>
    <phoneticPr fontId="1"/>
  </si>
  <si>
    <t>3.　1日に複数回使用する日付を確認する</t>
    <rPh sb="3" eb="5">
      <t>ツイタチ</t>
    </rPh>
    <rPh sb="6" eb="9">
      <t>フクスウカイ</t>
    </rPh>
    <rPh sb="9" eb="11">
      <t>シヨウ</t>
    </rPh>
    <rPh sb="13" eb="15">
      <t>ヒヅケ</t>
    </rPh>
    <rPh sb="16" eb="18">
      <t>カクニン</t>
    </rPh>
    <phoneticPr fontId="1"/>
  </si>
  <si>
    <t>　4-2.　表示条件『作業日』を選択する</t>
    <rPh sb="6" eb="8">
      <t>ヒョウジ</t>
    </rPh>
    <rPh sb="8" eb="10">
      <t>ジョウケン</t>
    </rPh>
    <rPh sb="11" eb="13">
      <t>サギョウ</t>
    </rPh>
    <rPh sb="13" eb="14">
      <t>ビ</t>
    </rPh>
    <rPh sb="16" eb="18">
      <t>センタク</t>
    </rPh>
    <phoneticPr fontId="1"/>
  </si>
  <si>
    <t>登録済みの作業記録から機械の利用スケジュールを確認することができます。</t>
    <rPh sb="0" eb="3">
      <t>トウロクズ</t>
    </rPh>
    <rPh sb="5" eb="9">
      <t>サギョウキロク</t>
    </rPh>
    <rPh sb="11" eb="13">
      <t>キカイ</t>
    </rPh>
    <rPh sb="14" eb="16">
      <t>リヨウ</t>
    </rPh>
    <phoneticPr fontId="1"/>
  </si>
  <si>
    <t>無理のない作業予定になっているかなどを確認してみましょう。</t>
    <rPh sb="0" eb="2">
      <t>ムリ</t>
    </rPh>
    <rPh sb="5" eb="9">
      <t>サギョウヨテイ</t>
    </rPh>
    <rPh sb="19" eb="21">
      <t>カクニン</t>
    </rPh>
    <phoneticPr fontId="1"/>
  </si>
  <si>
    <t>公開日</t>
  </si>
  <si>
    <t>バージョン</t>
  </si>
  <si>
    <t>備考</t>
  </si>
  <si>
    <t>初版公開</t>
  </si>
  <si>
    <t>　2-1.　1で出力したファイルのうち、「作業記録３ 機械」を開く</t>
    <rPh sb="8" eb="10">
      <t>シュツリョク</t>
    </rPh>
    <rPh sb="27" eb="29">
      <t>キカイ</t>
    </rPh>
    <rPh sb="31" eb="32">
      <t>ヒラ</t>
    </rPh>
    <phoneticPr fontId="2"/>
  </si>
  <si>
    <t>　4-3.　機械の利用日時を確認できる</t>
    <phoneticPr fontId="1"/>
  </si>
  <si>
    <t>　4-4.　『作付・圃場』のリンクをクリックすると、対象となる作付・圃場を確認できる</t>
    <rPh sb="7" eb="9">
      <t>サクツケ</t>
    </rPh>
    <rPh sb="10" eb="12">
      <t>ホジョウ</t>
    </rPh>
    <rPh sb="26" eb="28">
      <t>タイショウ</t>
    </rPh>
    <rPh sb="31" eb="33">
      <t>サクツケ</t>
    </rPh>
    <rPh sb="34" eb="36">
      <t>ホジョウ</t>
    </rPh>
    <rPh sb="37" eb="39">
      <t>カクニン</t>
    </rPh>
    <phoneticPr fontId="1"/>
  </si>
  <si>
    <t>（選択してください）</t>
    <rPh sb="1" eb="3">
      <t>センタク</t>
    </rPh>
    <phoneticPr fontId="1"/>
  </si>
  <si>
    <t>（選択してください）</t>
    <rPh sb="1" eb="3">
      <t>センタク</t>
    </rPh>
    <phoneticPr fontId="1"/>
  </si>
  <si>
    <t>&lt;お願い&gt;</t>
    <rPh sb="2" eb="3">
      <t>ネガ</t>
    </rPh>
    <phoneticPr fontId="8"/>
  </si>
  <si>
    <t>こちらのサンプルファイルはお役に立てましたか？</t>
    <rPh sb="14" eb="15">
      <t>ヤク</t>
    </rPh>
    <rPh sb="16" eb="17">
      <t>タ</t>
    </rPh>
    <phoneticPr fontId="8"/>
  </si>
  <si>
    <t>下記のフォームにてご評価をお願いします。</t>
    <rPh sb="0" eb="2">
      <t>カキ</t>
    </rPh>
    <rPh sb="10" eb="12">
      <t>ヒョウカ</t>
    </rPh>
    <rPh sb="14" eb="15">
      <t>ネガ</t>
    </rPh>
    <phoneticPr fontId="8"/>
  </si>
  <si>
    <t>よりよいサポート・製品づくりを目指して、みなさんのご評価をお願いします。</t>
    <rPh sb="9" eb="11">
      <t>セイヒン</t>
    </rPh>
    <rPh sb="15" eb="17">
      <t>メザ</t>
    </rPh>
    <rPh sb="26" eb="28">
      <t>ヒョウカ</t>
    </rPh>
    <rPh sb="30" eb="31">
      <t>ネガ</t>
    </rPh>
    <phoneticPr fontId="8"/>
  </si>
  <si>
    <t>サンプルファイルの評価フォーム</t>
    <phoneticPr fontId="8"/>
  </si>
  <si>
    <t>　4-1.　『機械利用スケジュール（日別）』シート（緑色）を開く</t>
    <rPh sb="7" eb="9">
      <t>キカイ</t>
    </rPh>
    <rPh sb="9" eb="11">
      <t>リヨウ</t>
    </rPh>
    <rPh sb="18" eb="20">
      <t>ヒベツ</t>
    </rPh>
    <rPh sb="26" eb="28">
      <t>ミドリイロ</t>
    </rPh>
    <rPh sb="30" eb="31">
      <t>ヒラ</t>
    </rPh>
    <phoneticPr fontId="1"/>
  </si>
  <si>
    <t>　2-3.　このファイルの『作業記録３ 機械』シート（橙色）に貼り付ける</t>
    <rPh sb="20" eb="22">
      <t>キカイ</t>
    </rPh>
    <rPh sb="27" eb="29">
      <t>ダイダイイロ</t>
    </rPh>
    <rPh sb="31" eb="32">
      <t>ハ</t>
    </rPh>
    <rPh sb="33" eb="34">
      <t>ツ</t>
    </rPh>
    <phoneticPr fontId="2"/>
  </si>
  <si>
    <t>　3-1.　『機械利用スケジュール（月別）』シート（緑色）を開く</t>
    <rPh sb="7" eb="9">
      <t>キカイ</t>
    </rPh>
    <rPh sb="9" eb="11">
      <t>リヨウ</t>
    </rPh>
    <rPh sb="18" eb="20">
      <t>ツキベツ</t>
    </rPh>
    <rPh sb="26" eb="28">
      <t>ミドリイロ</t>
    </rPh>
    <rPh sb="30" eb="31">
      <t>ヒラ</t>
    </rPh>
    <phoneticPr fontId="1"/>
  </si>
  <si>
    <t>　　※出力形式はCSV(またはExcel)で出力してください。</t>
    <phoneticPr fontId="2"/>
  </si>
  <si>
    <t>「はじめに」を変更・追記しました。</t>
    <rPh sb="7" eb="9">
      <t>ヘンコウ</t>
    </rPh>
    <rPh sb="10" eb="12">
      <t>ツイキ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</si>
</sst>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"/>
    <numFmt numFmtId="177" formatCode="hh:mm"/>
    <numFmt numFmtId="178" formatCode="[h]:mm"/>
    <numFmt numFmtId="179" formatCode="[$-F400]h:mm:ss\ AM/PM"/>
    <numFmt numFmtId="180" formatCode="dd"/>
    <numFmt numFmtId="181" formatCode="yyyy&quot;年&quot;mm&quot;月&quot;"/>
    <numFmt numFmtId="182" formatCode="0.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5555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/>
  </cellStyleXfs>
  <cellXfs count="47">
    <xf numFmtId="0" fontId="0" fillId="0" borderId="0" xfId="0">
      <alignment vertical="center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 wrapText="1"/>
    </xf>
    <xf numFmtId="0" fontId="3" fillId="0" borderId="3" xfId="1" applyNumberFormat="1" applyBorder="1" applyAlignment="1" applyProtection="1">
      <alignment horizontal="center" vertical="center" wrapTex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vertical="center" wrapText="1"/>
    </xf>
    <xf numFmtId="179" fontId="0" fillId="0" borderId="0" xfId="0" applyNumberFormat="1">
      <alignment vertical="center"/>
    </xf>
    <xf numFmtId="178" fontId="0" fillId="0" borderId="2" xfId="0" applyNumberFormat="1" applyBorder="1" applyAlignment="1">
      <alignment horizontal="center" vertical="center" shrinkToFit="1"/>
    </xf>
    <xf numFmtId="0" fontId="2" fillId="0" borderId="0" xfId="0" applyFont="1">
      <alignment vertical="center"/>
    </xf>
    <xf numFmtId="177" fontId="0" fillId="0" borderId="2" xfId="0" applyNumberFormat="1" applyBorder="1">
      <alignment vertical="center"/>
    </xf>
    <xf numFmtId="178" fontId="0" fillId="0" borderId="2" xfId="0" applyNumberForma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180" fontId="0" fillId="4" borderId="5" xfId="0" applyNumberFormat="1" applyFill="1" applyBorder="1" applyAlignment="1">
      <alignment horizontal="left" vertical="center"/>
    </xf>
    <xf numFmtId="176" fontId="0" fillId="4" borderId="7" xfId="0" applyNumberFormat="1" applyFill="1" applyBorder="1" applyAlignment="1">
      <alignment horizontal="right" vertical="center"/>
    </xf>
    <xf numFmtId="0" fontId="4" fillId="3" borderId="12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181" fontId="0" fillId="0" borderId="0" xfId="0" applyNumberFormat="1">
      <alignment vertical="center"/>
    </xf>
    <xf numFmtId="181" fontId="0" fillId="2" borderId="0" xfId="0" applyNumberFormat="1" applyFill="1">
      <alignment vertical="center"/>
    </xf>
    <xf numFmtId="0" fontId="6" fillId="0" borderId="4" xfId="0" applyFont="1" applyBorder="1" applyAlignment="1">
      <alignment horizontal="center" vertical="center"/>
    </xf>
    <xf numFmtId="182" fontId="0" fillId="0" borderId="0" xfId="0" applyNumberFormat="1">
      <alignment vertical="center"/>
    </xf>
    <xf numFmtId="0" fontId="0" fillId="0" borderId="0" xfId="0" applyAlignment="1"/>
    <xf numFmtId="0" fontId="5" fillId="0" borderId="0" xfId="0" applyFont="1" applyAlignment="1"/>
    <xf numFmtId="0" fontId="7" fillId="0" borderId="0" xfId="2"/>
    <xf numFmtId="49" fontId="7" fillId="0" borderId="0" xfId="2" applyNumberFormat="1"/>
    <xf numFmtId="14" fontId="7" fillId="0" borderId="0" xfId="2" applyNumberFormat="1"/>
    <xf numFmtId="21" fontId="7" fillId="0" borderId="0" xfId="2" applyNumberFormat="1"/>
    <xf numFmtId="46" fontId="7" fillId="0" borderId="0" xfId="2" applyNumberFormat="1"/>
    <xf numFmtId="0" fontId="5" fillId="7" borderId="1" xfId="0" applyFont="1" applyFill="1" applyBorder="1">
      <alignment vertical="center"/>
    </xf>
    <xf numFmtId="0" fontId="5" fillId="7" borderId="4" xfId="0" applyFont="1" applyFill="1" applyBorder="1">
      <alignment vertical="center"/>
    </xf>
    <xf numFmtId="0" fontId="5" fillId="7" borderId="2" xfId="0" applyFont="1" applyFill="1" applyBorder="1">
      <alignment vertical="center"/>
    </xf>
    <xf numFmtId="0" fontId="5" fillId="7" borderId="3" xfId="0" applyFont="1" applyFill="1" applyBorder="1" applyAlignment="1">
      <alignment vertical="center" wrapText="1"/>
    </xf>
    <xf numFmtId="20" fontId="5" fillId="7" borderId="8" xfId="0" applyNumberFormat="1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20" fontId="5" fillId="7" borderId="5" xfId="0" applyNumberFormat="1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3" fillId="0" borderId="11" xfId="1" applyBorder="1" applyAlignment="1">
      <alignment vertical="center"/>
    </xf>
  </cellXfs>
  <cellStyles count="3">
    <cellStyle name="ハイパーリンク" xfId="1" builtinId="8"/>
    <cellStyle name="標準" xfId="0" builtinId="0"/>
    <cellStyle name="標準 2" xfId="2" xr:uid="{DDCAAB47-6381-479A-8F18-ACE5BF939A1E}"/>
  </cellStyles>
  <dxfs count="13">
    <dxf>
      <font>
        <color theme="5" tint="0.59996337778862885"/>
      </font>
      <fill>
        <patternFill patternType="solid">
          <bgColor theme="5" tint="0.59996337778862885"/>
        </patternFill>
      </fill>
    </dxf>
    <dxf>
      <font>
        <color theme="5"/>
      </font>
      <fill>
        <patternFill patternType="solid">
          <bgColor theme="5"/>
        </patternFill>
      </fill>
    </dxf>
    <dxf>
      <font>
        <color theme="4"/>
      </font>
      <fill>
        <patternFill patternType="solid">
          <bgColor theme="4"/>
        </patternFill>
      </fill>
    </dxf>
    <dxf>
      <font>
        <color theme="4" tint="0.59996337778862885"/>
      </font>
      <fill>
        <patternFill patternType="solid">
          <bgColor theme="4" tint="0.59996337778862885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b/>
        <i val="0"/>
        <color rgb="FFFF0000"/>
      </font>
    </dxf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5555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forms/d/e/1FAIpQLSfA-TDvBbfPU9ekICAcPKPp4cEF3IR4rVcCHI_fnCUiXrD9kw/viewform?usp=pp_url&amp;entry.1511390247=&#27231;&#26800;&#21033;&#29992;&#12473;&#12465;&#12472;&#12517;&#12540;&#12523;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A0153-5BB8-44B6-8DF6-C937C037DD21}">
  <dimension ref="D2:D34"/>
  <sheetViews>
    <sheetView tabSelected="1" workbookViewId="0">
      <selection activeCell="D1" sqref="D1"/>
    </sheetView>
  </sheetViews>
  <sheetFormatPr defaultRowHeight="18.75" x14ac:dyDescent="0.4"/>
  <cols>
    <col min="4" max="4" width="83.25" bestFit="1" customWidth="1"/>
  </cols>
  <sheetData>
    <row r="2" spans="4:4" x14ac:dyDescent="0.4">
      <c r="D2" s="19" t="s">
        <v>10</v>
      </c>
    </row>
    <row r="3" spans="4:4" x14ac:dyDescent="0.4">
      <c r="D3" s="18" t="s">
        <v>27</v>
      </c>
    </row>
    <row r="4" spans="4:4" x14ac:dyDescent="0.4">
      <c r="D4" s="18" t="s">
        <v>35</v>
      </c>
    </row>
    <row r="5" spans="4:4" x14ac:dyDescent="0.4">
      <c r="D5" s="20" t="s">
        <v>29</v>
      </c>
    </row>
    <row r="6" spans="4:4" x14ac:dyDescent="0.4">
      <c r="D6" s="20" t="s">
        <v>36</v>
      </c>
    </row>
    <row r="8" spans="4:4" x14ac:dyDescent="0.4">
      <c r="D8" s="19" t="s">
        <v>11</v>
      </c>
    </row>
    <row r="9" spans="4:4" x14ac:dyDescent="0.4">
      <c r="D9" s="18" t="s">
        <v>18</v>
      </c>
    </row>
    <row r="10" spans="4:4" x14ac:dyDescent="0.4">
      <c r="D10" s="18" t="s">
        <v>13</v>
      </c>
    </row>
    <row r="11" spans="4:4" x14ac:dyDescent="0.4">
      <c r="D11" s="18" t="s">
        <v>12</v>
      </c>
    </row>
    <row r="12" spans="4:4" x14ac:dyDescent="0.4">
      <c r="D12" s="18" t="s">
        <v>54</v>
      </c>
    </row>
    <row r="13" spans="4:4" x14ac:dyDescent="0.4">
      <c r="D13" s="18" t="s">
        <v>28</v>
      </c>
    </row>
    <row r="14" spans="4:4" x14ac:dyDescent="0.4">
      <c r="D14" s="18" t="s">
        <v>41</v>
      </c>
    </row>
    <row r="15" spans="4:4" x14ac:dyDescent="0.4">
      <c r="D15" s="18" t="s">
        <v>17</v>
      </c>
    </row>
    <row r="16" spans="4:4" x14ac:dyDescent="0.4">
      <c r="D16" s="18" t="s">
        <v>52</v>
      </c>
    </row>
    <row r="17" spans="4:4" x14ac:dyDescent="0.4">
      <c r="D17" s="18" t="s">
        <v>33</v>
      </c>
    </row>
    <row r="18" spans="4:4" x14ac:dyDescent="0.4">
      <c r="D18" s="18" t="s">
        <v>53</v>
      </c>
    </row>
    <row r="19" spans="4:4" x14ac:dyDescent="0.4">
      <c r="D19" s="18" t="s">
        <v>31</v>
      </c>
    </row>
    <row r="20" spans="4:4" x14ac:dyDescent="0.4">
      <c r="D20" s="18" t="s">
        <v>32</v>
      </c>
    </row>
    <row r="21" spans="4:4" x14ac:dyDescent="0.4">
      <c r="D21" s="18" t="s">
        <v>14</v>
      </c>
    </row>
    <row r="22" spans="4:4" x14ac:dyDescent="0.4">
      <c r="D22" s="18" t="s">
        <v>51</v>
      </c>
    </row>
    <row r="23" spans="4:4" x14ac:dyDescent="0.4">
      <c r="D23" s="20" t="s">
        <v>34</v>
      </c>
    </row>
    <row r="24" spans="4:4" x14ac:dyDescent="0.4">
      <c r="D24" s="20" t="s">
        <v>42</v>
      </c>
    </row>
    <row r="25" spans="4:4" x14ac:dyDescent="0.4">
      <c r="D25" s="20" t="s">
        <v>43</v>
      </c>
    </row>
    <row r="27" spans="4:4" x14ac:dyDescent="0.4">
      <c r="D27" s="19" t="s">
        <v>15</v>
      </c>
    </row>
    <row r="28" spans="4:4" x14ac:dyDescent="0.4">
      <c r="D28" s="20" t="s">
        <v>16</v>
      </c>
    </row>
    <row r="30" spans="4:4" x14ac:dyDescent="0.4">
      <c r="D30" s="19" t="s">
        <v>46</v>
      </c>
    </row>
    <row r="31" spans="4:4" x14ac:dyDescent="0.4">
      <c r="D31" s="18" t="s">
        <v>47</v>
      </c>
    </row>
    <row r="32" spans="4:4" x14ac:dyDescent="0.4">
      <c r="D32" s="18" t="s">
        <v>48</v>
      </c>
    </row>
    <row r="33" spans="4:4" x14ac:dyDescent="0.4">
      <c r="D33" s="18" t="s">
        <v>49</v>
      </c>
    </row>
    <row r="34" spans="4:4" x14ac:dyDescent="0.4">
      <c r="D34" s="46" t="s">
        <v>50</v>
      </c>
    </row>
  </sheetData>
  <phoneticPr fontId="1"/>
  <hyperlinks>
    <hyperlink ref="D34" r:id="rId1" xr:uid="{93C0AF75-6D1B-44D5-86CC-68240CBE2F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CDC04-EC24-419A-AA4C-AF24A6FA21FA}">
  <dimension ref="B3:D5"/>
  <sheetViews>
    <sheetView workbookViewId="0">
      <selection activeCell="B4" sqref="B4:D5"/>
    </sheetView>
  </sheetViews>
  <sheetFormatPr defaultRowHeight="18.75" x14ac:dyDescent="0.4"/>
  <cols>
    <col min="2" max="4" width="12.125" customWidth="1"/>
  </cols>
  <sheetData>
    <row r="3" spans="2:4" x14ac:dyDescent="0.4">
      <c r="B3" t="s">
        <v>37</v>
      </c>
      <c r="C3" t="s">
        <v>38</v>
      </c>
      <c r="D3" t="s">
        <v>39</v>
      </c>
    </row>
    <row r="4" spans="2:4" x14ac:dyDescent="0.4">
      <c r="B4" s="11">
        <v>45167</v>
      </c>
      <c r="C4" s="29">
        <v>1</v>
      </c>
      <c r="D4" t="s">
        <v>40</v>
      </c>
    </row>
    <row r="5" spans="2:4" x14ac:dyDescent="0.4">
      <c r="B5" s="11">
        <v>45266</v>
      </c>
      <c r="C5">
        <v>1.1000000000000001</v>
      </c>
      <c r="D5" t="s">
        <v>55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89A65-11FF-4ED8-B0F6-7B99EDC83AE1}">
  <sheetPr>
    <tabColor theme="7"/>
  </sheetPr>
  <dimension ref="A1:S250"/>
  <sheetViews>
    <sheetView topLeftCell="A5" workbookViewId="0">
      <selection activeCell="A5" sqref="A1:XFD1048576"/>
    </sheetView>
  </sheetViews>
  <sheetFormatPr defaultRowHeight="18.75" x14ac:dyDescent="0.4"/>
  <cols>
    <col min="1" max="2" width="9" style="30"/>
    <col min="3" max="3" width="11.625" style="30" bestFit="1" customWidth="1"/>
    <col min="4" max="16384" width="9" style="30"/>
  </cols>
  <sheetData>
    <row r="1" spans="1:19" x14ac:dyDescent="0.4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x14ac:dyDescent="0.4">
      <c r="A2" s="32"/>
      <c r="B2" s="33"/>
      <c r="C2" s="34"/>
      <c r="D2" s="33"/>
      <c r="E2" s="32"/>
      <c r="F2" s="33"/>
      <c r="G2" s="33"/>
      <c r="H2" s="32"/>
      <c r="I2" s="33"/>
      <c r="J2" s="32"/>
      <c r="K2" s="32"/>
      <c r="L2" s="33"/>
      <c r="M2" s="33"/>
      <c r="N2" s="35"/>
      <c r="O2" s="35"/>
      <c r="P2" s="35"/>
      <c r="Q2" s="32"/>
      <c r="R2" s="36"/>
      <c r="S2" s="36"/>
    </row>
    <row r="3" spans="1:19" x14ac:dyDescent="0.4">
      <c r="A3" s="32"/>
      <c r="B3" s="33"/>
      <c r="C3" s="34"/>
      <c r="D3" s="33"/>
      <c r="E3" s="32"/>
      <c r="F3" s="33"/>
      <c r="G3" s="33"/>
      <c r="H3" s="32"/>
      <c r="I3" s="33"/>
      <c r="J3" s="32"/>
      <c r="K3" s="32"/>
      <c r="L3" s="33"/>
      <c r="M3" s="33"/>
      <c r="N3" s="32"/>
      <c r="O3" s="32"/>
      <c r="P3" s="32"/>
      <c r="Q3" s="32"/>
      <c r="R3" s="32"/>
      <c r="S3" s="32"/>
    </row>
    <row r="4" spans="1:19" x14ac:dyDescent="0.4">
      <c r="A4" s="32"/>
      <c r="B4" s="33"/>
      <c r="C4" s="34"/>
      <c r="D4" s="33"/>
      <c r="E4" s="32"/>
      <c r="F4" s="33"/>
      <c r="G4" s="33"/>
      <c r="H4" s="32"/>
      <c r="I4" s="33"/>
      <c r="J4" s="32"/>
      <c r="K4" s="32"/>
      <c r="L4" s="33"/>
      <c r="M4" s="33"/>
      <c r="N4" s="32"/>
      <c r="O4" s="32"/>
      <c r="P4" s="32"/>
      <c r="Q4" s="32"/>
      <c r="R4" s="32"/>
      <c r="S4" s="32"/>
    </row>
    <row r="5" spans="1:19" x14ac:dyDescent="0.4">
      <c r="A5" s="32"/>
      <c r="B5" s="33"/>
      <c r="C5" s="34"/>
      <c r="D5" s="33"/>
      <c r="E5" s="32"/>
      <c r="F5" s="33"/>
      <c r="G5" s="33"/>
      <c r="H5" s="32"/>
      <c r="I5" s="33"/>
      <c r="J5" s="32"/>
      <c r="K5" s="32"/>
      <c r="L5" s="33"/>
      <c r="M5" s="33"/>
      <c r="N5" s="35"/>
      <c r="O5" s="35"/>
      <c r="P5" s="35"/>
      <c r="Q5" s="32"/>
      <c r="R5" s="36"/>
      <c r="S5" s="36"/>
    </row>
    <row r="6" spans="1:19" x14ac:dyDescent="0.4">
      <c r="A6" s="32"/>
      <c r="B6" s="33"/>
      <c r="C6" s="34"/>
      <c r="D6" s="33"/>
      <c r="E6" s="32"/>
      <c r="F6" s="33"/>
      <c r="G6" s="33"/>
      <c r="H6" s="32"/>
      <c r="I6" s="33"/>
      <c r="J6" s="32"/>
      <c r="K6" s="32"/>
      <c r="L6" s="33"/>
      <c r="M6" s="33"/>
      <c r="N6" s="32"/>
      <c r="O6" s="32"/>
      <c r="P6" s="32"/>
      <c r="Q6" s="32"/>
      <c r="R6" s="32"/>
      <c r="S6" s="32"/>
    </row>
    <row r="7" spans="1:19" x14ac:dyDescent="0.4">
      <c r="A7" s="32"/>
      <c r="B7" s="33"/>
      <c r="C7" s="34"/>
      <c r="D7" s="33"/>
      <c r="E7" s="32"/>
      <c r="F7" s="33"/>
      <c r="G7" s="33"/>
      <c r="H7" s="32"/>
      <c r="I7" s="33"/>
      <c r="J7" s="32"/>
      <c r="K7" s="32"/>
      <c r="L7" s="33"/>
      <c r="M7" s="33"/>
      <c r="N7" s="32"/>
      <c r="O7" s="32"/>
      <c r="P7" s="32"/>
      <c r="Q7" s="32"/>
      <c r="R7" s="32"/>
      <c r="S7" s="32"/>
    </row>
    <row r="8" spans="1:19" x14ac:dyDescent="0.4">
      <c r="A8" s="32"/>
      <c r="B8" s="33"/>
      <c r="C8" s="34"/>
      <c r="D8" s="33"/>
      <c r="E8" s="32"/>
      <c r="F8" s="33"/>
      <c r="G8" s="33"/>
      <c r="H8" s="32"/>
      <c r="I8" s="33"/>
      <c r="J8" s="32"/>
      <c r="K8" s="32"/>
      <c r="L8" s="33"/>
      <c r="M8" s="33"/>
      <c r="N8" s="35"/>
      <c r="O8" s="35"/>
      <c r="P8" s="35"/>
      <c r="Q8" s="32"/>
      <c r="R8" s="36"/>
      <c r="S8" s="36"/>
    </row>
    <row r="9" spans="1:19" x14ac:dyDescent="0.4">
      <c r="A9" s="32"/>
      <c r="B9" s="33"/>
      <c r="C9" s="34"/>
      <c r="D9" s="33"/>
      <c r="E9" s="32"/>
      <c r="F9" s="33"/>
      <c r="G9" s="33"/>
      <c r="H9" s="32"/>
      <c r="I9" s="33"/>
      <c r="J9" s="32"/>
      <c r="K9" s="32"/>
      <c r="L9" s="33"/>
      <c r="M9" s="33"/>
      <c r="N9" s="32"/>
      <c r="O9" s="32"/>
      <c r="P9" s="32"/>
      <c r="Q9" s="32"/>
      <c r="R9" s="32"/>
      <c r="S9" s="32"/>
    </row>
    <row r="10" spans="1:19" x14ac:dyDescent="0.4">
      <c r="A10" s="32"/>
      <c r="B10" s="33"/>
      <c r="C10" s="34"/>
      <c r="D10" s="33"/>
      <c r="E10" s="32"/>
      <c r="F10" s="33"/>
      <c r="G10" s="33"/>
      <c r="H10" s="32"/>
      <c r="I10" s="33"/>
      <c r="J10" s="32"/>
      <c r="K10" s="32"/>
      <c r="L10" s="33"/>
      <c r="M10" s="33"/>
      <c r="N10" s="32"/>
      <c r="O10" s="32"/>
      <c r="P10" s="32"/>
      <c r="Q10" s="32"/>
      <c r="R10" s="32"/>
      <c r="S10" s="32"/>
    </row>
    <row r="11" spans="1:19" x14ac:dyDescent="0.4">
      <c r="A11" s="32"/>
      <c r="B11" s="33"/>
      <c r="C11" s="34"/>
      <c r="D11" s="33"/>
      <c r="E11" s="32"/>
      <c r="F11" s="33"/>
      <c r="G11" s="33"/>
      <c r="H11" s="32"/>
      <c r="I11" s="33"/>
      <c r="J11" s="32"/>
      <c r="K11" s="32"/>
      <c r="L11" s="33"/>
      <c r="M11" s="33"/>
      <c r="N11" s="35"/>
      <c r="O11" s="35"/>
      <c r="P11" s="35"/>
      <c r="Q11" s="32"/>
      <c r="R11" s="36"/>
      <c r="S11" s="36"/>
    </row>
    <row r="12" spans="1:19" x14ac:dyDescent="0.4">
      <c r="A12" s="32"/>
      <c r="B12" s="33"/>
      <c r="C12" s="34"/>
      <c r="D12" s="33"/>
      <c r="E12" s="32"/>
      <c r="F12" s="33"/>
      <c r="G12" s="33"/>
      <c r="H12" s="32"/>
      <c r="I12" s="33"/>
      <c r="J12" s="32"/>
      <c r="K12" s="32"/>
      <c r="L12" s="33"/>
      <c r="M12" s="33"/>
      <c r="N12" s="32"/>
      <c r="O12" s="32"/>
      <c r="P12" s="32"/>
      <c r="Q12" s="32"/>
      <c r="R12" s="32"/>
      <c r="S12" s="32"/>
    </row>
    <row r="13" spans="1:19" x14ac:dyDescent="0.4">
      <c r="A13" s="32"/>
      <c r="B13" s="33"/>
      <c r="C13" s="34"/>
      <c r="D13" s="33"/>
      <c r="E13" s="32"/>
      <c r="F13" s="33"/>
      <c r="G13" s="33"/>
      <c r="H13" s="32"/>
      <c r="I13" s="33"/>
      <c r="J13" s="32"/>
      <c r="K13" s="32"/>
      <c r="L13" s="33"/>
      <c r="M13" s="33"/>
      <c r="N13" s="32"/>
      <c r="O13" s="32"/>
      <c r="P13" s="32"/>
      <c r="Q13" s="32"/>
      <c r="R13" s="32"/>
      <c r="S13" s="32"/>
    </row>
    <row r="14" spans="1:19" x14ac:dyDescent="0.4">
      <c r="A14" s="32"/>
      <c r="B14" s="33"/>
      <c r="C14" s="34"/>
      <c r="D14" s="33"/>
      <c r="E14" s="32"/>
      <c r="F14" s="33"/>
      <c r="G14" s="33"/>
      <c r="H14" s="32"/>
      <c r="I14" s="33"/>
      <c r="J14" s="32"/>
      <c r="K14" s="32"/>
      <c r="L14" s="33"/>
      <c r="M14" s="33"/>
      <c r="N14" s="35"/>
      <c r="O14" s="35"/>
      <c r="P14" s="35"/>
      <c r="Q14" s="32"/>
      <c r="R14" s="36"/>
      <c r="S14" s="36"/>
    </row>
    <row r="15" spans="1:19" x14ac:dyDescent="0.4">
      <c r="A15" s="32"/>
      <c r="B15" s="33"/>
      <c r="C15" s="34"/>
      <c r="D15" s="33"/>
      <c r="E15" s="32"/>
      <c r="F15" s="33"/>
      <c r="G15" s="33"/>
      <c r="H15" s="32"/>
      <c r="I15" s="33"/>
      <c r="J15" s="32"/>
      <c r="K15" s="32"/>
      <c r="L15" s="33"/>
      <c r="M15" s="33"/>
      <c r="N15" s="32"/>
      <c r="O15" s="32"/>
      <c r="P15" s="32"/>
      <c r="Q15" s="32"/>
      <c r="R15" s="32"/>
      <c r="S15" s="32"/>
    </row>
    <row r="16" spans="1:19" x14ac:dyDescent="0.4">
      <c r="A16" s="32"/>
      <c r="B16" s="33"/>
      <c r="C16" s="34"/>
      <c r="D16" s="33"/>
      <c r="E16" s="32"/>
      <c r="F16" s="33"/>
      <c r="G16" s="33"/>
      <c r="H16" s="32"/>
      <c r="I16" s="33"/>
      <c r="J16" s="32"/>
      <c r="K16" s="32"/>
      <c r="L16" s="33"/>
      <c r="M16" s="33"/>
      <c r="N16" s="32"/>
      <c r="O16" s="32"/>
      <c r="P16" s="32"/>
      <c r="Q16" s="32"/>
      <c r="R16" s="32"/>
      <c r="S16" s="32"/>
    </row>
    <row r="17" spans="1:19" x14ac:dyDescent="0.4">
      <c r="A17" s="32"/>
      <c r="B17" s="33"/>
      <c r="C17" s="34"/>
      <c r="D17" s="33"/>
      <c r="E17" s="32"/>
      <c r="F17" s="33"/>
      <c r="G17" s="33"/>
      <c r="H17" s="32"/>
      <c r="I17" s="33"/>
      <c r="J17" s="32"/>
      <c r="K17" s="32"/>
      <c r="L17" s="33"/>
      <c r="M17" s="33"/>
      <c r="N17" s="35"/>
      <c r="O17" s="35"/>
      <c r="P17" s="35"/>
      <c r="Q17" s="32"/>
      <c r="R17" s="36"/>
      <c r="S17" s="36"/>
    </row>
    <row r="18" spans="1:19" x14ac:dyDescent="0.4">
      <c r="A18" s="32"/>
      <c r="B18" s="33"/>
      <c r="C18" s="34"/>
      <c r="D18" s="33"/>
      <c r="E18" s="32"/>
      <c r="F18" s="33"/>
      <c r="G18" s="33"/>
      <c r="H18" s="32"/>
      <c r="I18" s="33"/>
      <c r="J18" s="32"/>
      <c r="K18" s="32"/>
      <c r="L18" s="33"/>
      <c r="M18" s="33"/>
      <c r="N18" s="32"/>
      <c r="O18" s="32"/>
      <c r="P18" s="32"/>
      <c r="Q18" s="32"/>
      <c r="R18" s="32"/>
      <c r="S18" s="32"/>
    </row>
    <row r="19" spans="1:19" x14ac:dyDescent="0.4">
      <c r="A19" s="32"/>
      <c r="B19" s="33"/>
      <c r="C19" s="34"/>
      <c r="D19" s="33"/>
      <c r="E19" s="32"/>
      <c r="F19" s="33"/>
      <c r="G19" s="33"/>
      <c r="H19" s="32"/>
      <c r="I19" s="33"/>
      <c r="J19" s="32"/>
      <c r="K19" s="32"/>
      <c r="L19" s="33"/>
      <c r="M19" s="33"/>
      <c r="N19" s="35"/>
      <c r="O19" s="35"/>
      <c r="P19" s="35"/>
      <c r="Q19" s="32"/>
      <c r="R19" s="36"/>
      <c r="S19" s="36"/>
    </row>
    <row r="20" spans="1:19" x14ac:dyDescent="0.4">
      <c r="A20" s="32"/>
      <c r="B20" s="33"/>
      <c r="C20" s="34"/>
      <c r="D20" s="33"/>
      <c r="E20" s="32"/>
      <c r="F20" s="33"/>
      <c r="G20" s="33"/>
      <c r="H20" s="32"/>
      <c r="I20" s="33"/>
      <c r="J20" s="32"/>
      <c r="K20" s="32"/>
      <c r="L20" s="33"/>
      <c r="M20" s="33"/>
      <c r="N20" s="35"/>
      <c r="O20" s="35"/>
      <c r="P20" s="35"/>
      <c r="Q20" s="32"/>
      <c r="R20" s="36"/>
      <c r="S20" s="36"/>
    </row>
    <row r="21" spans="1:19" x14ac:dyDescent="0.4">
      <c r="A21" s="32"/>
      <c r="B21" s="33"/>
      <c r="C21" s="34"/>
      <c r="D21" s="33"/>
      <c r="E21" s="32"/>
      <c r="F21" s="33"/>
      <c r="G21" s="33"/>
      <c r="H21" s="32"/>
      <c r="I21" s="33"/>
      <c r="J21" s="32"/>
      <c r="K21" s="32"/>
      <c r="L21" s="33"/>
      <c r="M21" s="33"/>
      <c r="N21" s="35"/>
      <c r="O21" s="35"/>
      <c r="P21" s="35"/>
      <c r="Q21" s="32"/>
      <c r="R21" s="36"/>
      <c r="S21" s="36"/>
    </row>
    <row r="22" spans="1:19" x14ac:dyDescent="0.4">
      <c r="A22" s="32"/>
      <c r="B22" s="33"/>
      <c r="C22" s="34"/>
      <c r="D22" s="33"/>
      <c r="E22" s="32"/>
      <c r="F22" s="33"/>
      <c r="G22" s="33"/>
      <c r="H22" s="32"/>
      <c r="I22" s="33"/>
      <c r="J22" s="32"/>
      <c r="K22" s="32"/>
      <c r="L22" s="33"/>
      <c r="M22" s="33"/>
      <c r="N22" s="35"/>
      <c r="O22" s="35"/>
      <c r="P22" s="35"/>
      <c r="Q22" s="32"/>
      <c r="R22" s="36"/>
      <c r="S22" s="36"/>
    </row>
    <row r="23" spans="1:19" x14ac:dyDescent="0.4">
      <c r="A23" s="32"/>
      <c r="B23" s="33"/>
      <c r="C23" s="34"/>
      <c r="D23" s="33"/>
      <c r="E23" s="32"/>
      <c r="F23" s="33"/>
      <c r="G23" s="33"/>
      <c r="H23" s="32"/>
      <c r="I23" s="33"/>
      <c r="J23" s="32"/>
      <c r="K23" s="32"/>
      <c r="L23" s="33"/>
      <c r="M23" s="33"/>
      <c r="N23" s="35"/>
      <c r="O23" s="35"/>
      <c r="P23" s="35"/>
      <c r="Q23" s="32"/>
      <c r="R23" s="36"/>
      <c r="S23" s="36"/>
    </row>
    <row r="24" spans="1:19" x14ac:dyDescent="0.4">
      <c r="A24" s="32"/>
      <c r="B24" s="33"/>
      <c r="C24" s="34"/>
      <c r="D24" s="33"/>
      <c r="E24" s="32"/>
      <c r="F24" s="33"/>
      <c r="G24" s="33"/>
      <c r="H24" s="32"/>
      <c r="I24" s="33"/>
      <c r="J24" s="32"/>
      <c r="K24" s="32"/>
      <c r="L24" s="33"/>
      <c r="M24" s="33"/>
      <c r="N24" s="35"/>
      <c r="O24" s="35"/>
      <c r="P24" s="35"/>
      <c r="Q24" s="32"/>
      <c r="R24" s="36"/>
      <c r="S24" s="36"/>
    </row>
    <row r="25" spans="1:19" x14ac:dyDescent="0.4">
      <c r="A25" s="32"/>
      <c r="B25" s="33"/>
      <c r="C25" s="34"/>
      <c r="D25" s="33"/>
      <c r="E25" s="32"/>
      <c r="F25" s="33"/>
      <c r="G25" s="33"/>
      <c r="H25" s="32"/>
      <c r="I25" s="33"/>
      <c r="J25" s="32"/>
      <c r="K25" s="32"/>
      <c r="L25" s="33"/>
      <c r="M25" s="33"/>
      <c r="N25" s="35"/>
      <c r="O25" s="35"/>
      <c r="P25" s="35"/>
      <c r="Q25" s="32"/>
      <c r="R25" s="36"/>
      <c r="S25" s="36"/>
    </row>
    <row r="26" spans="1:19" s="31" customFormat="1" x14ac:dyDescent="0.4">
      <c r="A26" s="32"/>
      <c r="B26" s="33"/>
      <c r="C26" s="34"/>
      <c r="D26" s="33"/>
      <c r="E26" s="32"/>
      <c r="F26" s="33"/>
      <c r="G26" s="33"/>
      <c r="H26" s="32"/>
      <c r="I26" s="33"/>
      <c r="J26" s="32"/>
      <c r="K26" s="32"/>
      <c r="L26" s="33"/>
      <c r="M26" s="33"/>
      <c r="N26" s="35"/>
      <c r="O26" s="35"/>
      <c r="P26" s="35"/>
      <c r="Q26" s="32"/>
      <c r="R26" s="36"/>
      <c r="S26" s="36"/>
    </row>
    <row r="27" spans="1:19" s="31" customFormat="1" x14ac:dyDescent="0.4">
      <c r="A27" s="32"/>
      <c r="B27" s="33"/>
      <c r="C27" s="34"/>
      <c r="D27" s="33"/>
      <c r="E27" s="32"/>
      <c r="F27" s="33"/>
      <c r="G27" s="33"/>
      <c r="H27" s="32"/>
      <c r="I27" s="33"/>
      <c r="J27" s="32"/>
      <c r="K27" s="32"/>
      <c r="L27" s="33"/>
      <c r="M27" s="33"/>
      <c r="N27" s="32"/>
      <c r="O27" s="32"/>
      <c r="P27" s="32"/>
      <c r="Q27" s="32"/>
      <c r="R27" s="32"/>
      <c r="S27" s="32"/>
    </row>
    <row r="28" spans="1:19" s="31" customFormat="1" x14ac:dyDescent="0.4">
      <c r="A28" s="32"/>
      <c r="B28" s="33"/>
      <c r="C28" s="34"/>
      <c r="D28" s="33"/>
      <c r="E28" s="32"/>
      <c r="F28" s="33"/>
      <c r="G28" s="33"/>
      <c r="H28" s="32"/>
      <c r="I28" s="33"/>
      <c r="J28" s="32"/>
      <c r="K28" s="32"/>
      <c r="L28" s="33"/>
      <c r="M28" s="33"/>
      <c r="N28" s="35"/>
      <c r="O28" s="35"/>
      <c r="P28" s="35"/>
      <c r="Q28" s="32"/>
      <c r="R28" s="36"/>
      <c r="S28" s="36"/>
    </row>
    <row r="29" spans="1:19" s="31" customFormat="1" x14ac:dyDescent="0.4">
      <c r="A29" s="32"/>
      <c r="B29" s="33"/>
      <c r="C29" s="34"/>
      <c r="D29" s="33"/>
      <c r="E29" s="32"/>
      <c r="F29" s="33"/>
      <c r="G29" s="33"/>
      <c r="H29" s="32"/>
      <c r="I29" s="33"/>
      <c r="J29" s="32"/>
      <c r="K29" s="32"/>
      <c r="L29" s="33"/>
      <c r="M29" s="33"/>
      <c r="N29" s="32"/>
      <c r="O29" s="32"/>
      <c r="P29" s="32"/>
      <c r="Q29" s="32"/>
      <c r="R29" s="32"/>
      <c r="S29" s="32"/>
    </row>
    <row r="30" spans="1:19" s="31" customFormat="1" x14ac:dyDescent="0.4">
      <c r="A30" s="32"/>
      <c r="B30" s="33"/>
      <c r="C30" s="34"/>
      <c r="D30" s="33"/>
      <c r="E30" s="32"/>
      <c r="F30" s="33"/>
      <c r="G30" s="33"/>
      <c r="H30" s="32"/>
      <c r="I30" s="33"/>
      <c r="J30" s="32"/>
      <c r="K30" s="32"/>
      <c r="L30" s="33"/>
      <c r="M30" s="33"/>
      <c r="N30" s="32"/>
      <c r="O30" s="32"/>
      <c r="P30" s="32"/>
      <c r="Q30" s="32"/>
      <c r="R30" s="32"/>
      <c r="S30" s="32"/>
    </row>
    <row r="31" spans="1:19" s="31" customFormat="1" x14ac:dyDescent="0.4">
      <c r="A31" s="32"/>
      <c r="B31" s="33"/>
      <c r="C31" s="34"/>
      <c r="D31" s="33"/>
      <c r="E31" s="32"/>
      <c r="F31" s="33"/>
      <c r="G31" s="33"/>
      <c r="H31" s="32"/>
      <c r="I31" s="33"/>
      <c r="J31" s="32"/>
      <c r="K31" s="32"/>
      <c r="L31" s="33"/>
      <c r="M31" s="33"/>
      <c r="N31" s="32"/>
      <c r="O31" s="32"/>
      <c r="P31" s="32"/>
      <c r="Q31" s="32"/>
      <c r="R31" s="32"/>
      <c r="S31" s="32"/>
    </row>
    <row r="32" spans="1:19" s="31" customFormat="1" x14ac:dyDescent="0.4">
      <c r="A32" s="32"/>
      <c r="B32" s="33"/>
      <c r="C32" s="34"/>
      <c r="D32" s="33"/>
      <c r="E32" s="32"/>
      <c r="F32" s="33"/>
      <c r="G32" s="33"/>
      <c r="H32" s="32"/>
      <c r="I32" s="33"/>
      <c r="J32" s="32"/>
      <c r="K32" s="32"/>
      <c r="L32" s="33"/>
      <c r="M32" s="33"/>
      <c r="N32" s="32"/>
      <c r="O32" s="32"/>
      <c r="P32" s="32"/>
      <c r="Q32" s="32"/>
      <c r="R32" s="32"/>
      <c r="S32" s="32"/>
    </row>
    <row r="33" spans="1:19" s="31" customFormat="1" x14ac:dyDescent="0.4">
      <c r="A33" s="32"/>
      <c r="B33" s="33"/>
      <c r="C33" s="34"/>
      <c r="D33" s="33"/>
      <c r="E33" s="32"/>
      <c r="F33" s="33"/>
      <c r="G33" s="33"/>
      <c r="H33" s="32"/>
      <c r="I33" s="33"/>
      <c r="J33" s="32"/>
      <c r="K33" s="32"/>
      <c r="L33" s="33"/>
      <c r="M33" s="33"/>
      <c r="N33" s="32"/>
      <c r="O33" s="32"/>
      <c r="P33" s="32"/>
      <c r="Q33" s="32"/>
      <c r="R33" s="32"/>
      <c r="S33" s="32"/>
    </row>
    <row r="34" spans="1:19" s="31" customFormat="1" x14ac:dyDescent="0.4">
      <c r="A34" s="32"/>
      <c r="B34" s="33"/>
      <c r="C34" s="34"/>
      <c r="D34" s="33"/>
      <c r="E34" s="32"/>
      <c r="F34" s="33"/>
      <c r="G34" s="33"/>
      <c r="H34" s="32"/>
      <c r="I34" s="33"/>
      <c r="J34" s="32"/>
      <c r="K34" s="32"/>
      <c r="L34" s="33"/>
      <c r="M34" s="33"/>
      <c r="N34" s="32"/>
      <c r="O34" s="32"/>
      <c r="P34" s="32"/>
      <c r="Q34" s="32"/>
      <c r="R34" s="32"/>
      <c r="S34" s="32"/>
    </row>
    <row r="35" spans="1:19" s="31" customFormat="1" x14ac:dyDescent="0.4">
      <c r="A35" s="32"/>
      <c r="B35" s="33"/>
      <c r="C35" s="34"/>
      <c r="D35" s="33"/>
      <c r="E35" s="32"/>
      <c r="F35" s="33"/>
      <c r="G35" s="33"/>
      <c r="H35" s="32"/>
      <c r="I35" s="33"/>
      <c r="J35" s="32"/>
      <c r="K35" s="32"/>
      <c r="L35" s="33"/>
      <c r="M35" s="33"/>
      <c r="N35" s="32"/>
      <c r="O35" s="32"/>
      <c r="P35" s="32"/>
      <c r="Q35" s="32"/>
      <c r="R35" s="32"/>
      <c r="S35" s="32"/>
    </row>
    <row r="36" spans="1:19" s="31" customFormat="1" x14ac:dyDescent="0.4">
      <c r="A36" s="32"/>
      <c r="B36" s="33"/>
      <c r="C36" s="34"/>
      <c r="D36" s="33"/>
      <c r="E36" s="32"/>
      <c r="F36" s="33"/>
      <c r="G36" s="33"/>
      <c r="H36" s="32"/>
      <c r="I36" s="33"/>
      <c r="J36" s="32"/>
      <c r="K36" s="32"/>
      <c r="L36" s="33"/>
      <c r="M36" s="33"/>
      <c r="N36" s="32"/>
      <c r="O36" s="32"/>
      <c r="P36" s="32"/>
      <c r="Q36" s="32"/>
      <c r="R36" s="32"/>
      <c r="S36" s="32"/>
    </row>
    <row r="37" spans="1:19" s="31" customFormat="1" x14ac:dyDescent="0.4">
      <c r="A37" s="32"/>
      <c r="B37" s="33"/>
      <c r="C37" s="34"/>
      <c r="D37" s="33"/>
      <c r="E37" s="32"/>
      <c r="F37" s="33"/>
      <c r="G37" s="33"/>
      <c r="H37" s="32"/>
      <c r="I37" s="33"/>
      <c r="J37" s="32"/>
      <c r="K37" s="32"/>
      <c r="L37" s="33"/>
      <c r="M37" s="33"/>
      <c r="N37" s="32"/>
      <c r="O37" s="32"/>
      <c r="P37" s="32"/>
      <c r="Q37" s="32"/>
      <c r="R37" s="32"/>
      <c r="S37" s="32"/>
    </row>
    <row r="38" spans="1:19" s="31" customFormat="1" x14ac:dyDescent="0.4">
      <c r="A38" s="32"/>
      <c r="B38" s="33"/>
      <c r="C38" s="34"/>
      <c r="D38" s="33"/>
      <c r="E38" s="32"/>
      <c r="F38" s="33"/>
      <c r="G38" s="33"/>
      <c r="H38" s="32"/>
      <c r="I38" s="33"/>
      <c r="J38" s="32"/>
      <c r="K38" s="32"/>
      <c r="L38" s="33"/>
      <c r="M38" s="33"/>
      <c r="N38" s="32"/>
      <c r="O38" s="32"/>
      <c r="P38" s="32"/>
      <c r="Q38" s="32"/>
      <c r="R38" s="32"/>
      <c r="S38" s="32"/>
    </row>
    <row r="39" spans="1:19" s="31" customFormat="1" x14ac:dyDescent="0.4">
      <c r="A39" s="32"/>
      <c r="B39" s="33"/>
      <c r="C39" s="34"/>
      <c r="D39" s="33"/>
      <c r="E39" s="32"/>
      <c r="F39" s="33"/>
      <c r="G39" s="33"/>
      <c r="H39" s="32"/>
      <c r="I39" s="33"/>
      <c r="J39" s="32"/>
      <c r="K39" s="32"/>
      <c r="L39" s="33"/>
      <c r="M39" s="33"/>
      <c r="N39" s="32"/>
      <c r="O39" s="32"/>
      <c r="P39" s="32"/>
      <c r="Q39" s="32"/>
      <c r="R39" s="32"/>
      <c r="S39" s="32"/>
    </row>
    <row r="40" spans="1:19" x14ac:dyDescent="0.4">
      <c r="A40" s="32"/>
      <c r="B40" s="33"/>
      <c r="C40" s="34"/>
      <c r="D40" s="33"/>
      <c r="E40" s="32"/>
      <c r="F40" s="33"/>
      <c r="G40" s="33"/>
      <c r="H40" s="32"/>
      <c r="I40" s="33"/>
      <c r="J40" s="32"/>
      <c r="K40" s="32"/>
      <c r="L40" s="33"/>
      <c r="M40" s="33"/>
      <c r="N40" s="35"/>
      <c r="O40" s="35"/>
      <c r="P40" s="35"/>
      <c r="Q40" s="32"/>
      <c r="R40" s="36"/>
      <c r="S40" s="36"/>
    </row>
    <row r="41" spans="1:19" x14ac:dyDescent="0.4">
      <c r="A41" s="32"/>
      <c r="B41" s="33"/>
      <c r="C41" s="34"/>
      <c r="D41" s="33"/>
      <c r="E41" s="32"/>
      <c r="F41" s="33"/>
      <c r="G41" s="33"/>
      <c r="H41" s="32"/>
      <c r="I41" s="33"/>
      <c r="J41" s="32"/>
      <c r="K41" s="32"/>
      <c r="L41" s="33"/>
      <c r="M41" s="33"/>
      <c r="N41" s="32"/>
      <c r="O41" s="32"/>
      <c r="P41" s="32"/>
      <c r="Q41" s="32"/>
      <c r="R41" s="32"/>
      <c r="S41" s="32"/>
    </row>
    <row r="42" spans="1:19" x14ac:dyDescent="0.4">
      <c r="A42" s="32"/>
      <c r="B42" s="33"/>
      <c r="C42" s="34"/>
      <c r="D42" s="33"/>
      <c r="E42" s="32"/>
      <c r="F42" s="33"/>
      <c r="G42" s="33"/>
      <c r="H42" s="32"/>
      <c r="I42" s="33"/>
      <c r="J42" s="32"/>
      <c r="K42" s="32"/>
      <c r="L42" s="33"/>
      <c r="M42" s="33"/>
      <c r="N42" s="32"/>
      <c r="O42" s="32"/>
      <c r="P42" s="32"/>
      <c r="Q42" s="32"/>
      <c r="R42" s="32"/>
      <c r="S42" s="32"/>
    </row>
    <row r="43" spans="1:19" x14ac:dyDescent="0.4">
      <c r="A43" s="32"/>
      <c r="B43" s="33"/>
      <c r="C43" s="34"/>
      <c r="D43" s="33"/>
      <c r="E43" s="32"/>
      <c r="F43" s="33"/>
      <c r="G43" s="33"/>
      <c r="H43" s="32"/>
      <c r="I43" s="33"/>
      <c r="J43" s="32"/>
      <c r="K43" s="32"/>
      <c r="L43" s="33"/>
      <c r="M43" s="33"/>
      <c r="N43" s="32"/>
      <c r="O43" s="32"/>
      <c r="P43" s="32"/>
      <c r="Q43" s="32"/>
      <c r="R43" s="32"/>
      <c r="S43" s="32"/>
    </row>
    <row r="44" spans="1:19" x14ac:dyDescent="0.4">
      <c r="A44" s="32"/>
      <c r="B44" s="33"/>
      <c r="C44" s="34"/>
      <c r="D44" s="33"/>
      <c r="E44" s="32"/>
      <c r="F44" s="33"/>
      <c r="G44" s="33"/>
      <c r="H44" s="32"/>
      <c r="I44" s="33"/>
      <c r="J44" s="32"/>
      <c r="K44" s="32"/>
      <c r="L44" s="33"/>
      <c r="M44" s="33"/>
      <c r="N44" s="35"/>
      <c r="O44" s="35"/>
      <c r="P44" s="35"/>
      <c r="Q44" s="32"/>
      <c r="R44" s="36"/>
      <c r="S44" s="36"/>
    </row>
    <row r="45" spans="1:19" x14ac:dyDescent="0.4">
      <c r="A45" s="32"/>
      <c r="B45" s="33"/>
      <c r="C45" s="34"/>
      <c r="D45" s="33"/>
      <c r="E45" s="32"/>
      <c r="F45" s="33"/>
      <c r="G45" s="33"/>
      <c r="H45" s="32"/>
      <c r="I45" s="33"/>
      <c r="J45" s="32"/>
      <c r="K45" s="32"/>
      <c r="L45" s="33"/>
      <c r="M45" s="33"/>
      <c r="N45" s="32"/>
      <c r="O45" s="32"/>
      <c r="P45" s="32"/>
      <c r="Q45" s="32"/>
      <c r="R45" s="32"/>
      <c r="S45" s="32"/>
    </row>
    <row r="46" spans="1:19" x14ac:dyDescent="0.4">
      <c r="A46" s="32"/>
      <c r="B46" s="33"/>
      <c r="C46" s="34"/>
      <c r="D46" s="33"/>
      <c r="E46" s="32"/>
      <c r="F46" s="33"/>
      <c r="G46" s="33"/>
      <c r="H46" s="32"/>
      <c r="I46" s="33"/>
      <c r="J46" s="32"/>
      <c r="K46" s="32"/>
      <c r="L46" s="33"/>
      <c r="M46" s="33"/>
      <c r="N46" s="32"/>
      <c r="O46" s="32"/>
      <c r="P46" s="32"/>
      <c r="Q46" s="32"/>
      <c r="R46" s="32"/>
      <c r="S46" s="32"/>
    </row>
    <row r="47" spans="1:19" x14ac:dyDescent="0.4">
      <c r="A47" s="32"/>
      <c r="B47" s="33"/>
      <c r="C47" s="34"/>
      <c r="D47" s="33"/>
      <c r="E47" s="32"/>
      <c r="F47" s="33"/>
      <c r="G47" s="33"/>
      <c r="H47" s="32"/>
      <c r="I47" s="33"/>
      <c r="J47" s="32"/>
      <c r="K47" s="32"/>
      <c r="L47" s="33"/>
      <c r="M47" s="33"/>
      <c r="N47" s="32"/>
      <c r="O47" s="32"/>
      <c r="P47" s="32"/>
      <c r="Q47" s="32"/>
      <c r="R47" s="32"/>
      <c r="S47" s="32"/>
    </row>
    <row r="48" spans="1:19" x14ac:dyDescent="0.4">
      <c r="A48" s="32"/>
      <c r="B48" s="33"/>
      <c r="C48" s="34"/>
      <c r="D48" s="33"/>
      <c r="E48" s="32"/>
      <c r="F48" s="33"/>
      <c r="G48" s="33"/>
      <c r="H48" s="32"/>
      <c r="I48" s="33"/>
      <c r="J48" s="32"/>
      <c r="K48" s="32"/>
      <c r="L48" s="33"/>
      <c r="M48" s="33"/>
      <c r="N48" s="35"/>
      <c r="O48" s="35"/>
      <c r="P48" s="35"/>
      <c r="Q48" s="32"/>
      <c r="R48" s="36"/>
      <c r="S48" s="36"/>
    </row>
    <row r="49" spans="1:19" x14ac:dyDescent="0.4">
      <c r="A49" s="32"/>
      <c r="B49" s="33"/>
      <c r="C49" s="34"/>
      <c r="D49" s="33"/>
      <c r="E49" s="32"/>
      <c r="F49" s="33"/>
      <c r="G49" s="33"/>
      <c r="H49" s="32"/>
      <c r="I49" s="33"/>
      <c r="J49" s="32"/>
      <c r="K49" s="32"/>
      <c r="L49" s="33"/>
      <c r="M49" s="33"/>
      <c r="N49" s="32"/>
      <c r="O49" s="32"/>
      <c r="P49" s="32"/>
      <c r="Q49" s="32"/>
      <c r="R49" s="32"/>
      <c r="S49" s="32"/>
    </row>
    <row r="50" spans="1:19" x14ac:dyDescent="0.4">
      <c r="A50" s="32"/>
      <c r="B50" s="33"/>
      <c r="C50" s="34"/>
      <c r="D50" s="33"/>
      <c r="E50" s="32"/>
      <c r="F50" s="33"/>
      <c r="G50" s="33"/>
      <c r="H50" s="32"/>
      <c r="I50" s="33"/>
      <c r="J50" s="32"/>
      <c r="K50" s="32"/>
      <c r="L50" s="33"/>
      <c r="M50" s="33"/>
      <c r="N50" s="32"/>
      <c r="O50" s="32"/>
      <c r="P50" s="32"/>
      <c r="Q50" s="32"/>
      <c r="R50" s="32"/>
      <c r="S50" s="32"/>
    </row>
    <row r="51" spans="1:19" x14ac:dyDescent="0.4">
      <c r="A51" s="32"/>
      <c r="B51" s="33"/>
      <c r="C51" s="34"/>
      <c r="D51" s="33"/>
      <c r="E51" s="32"/>
      <c r="F51" s="33"/>
      <c r="G51" s="33"/>
      <c r="H51" s="32"/>
      <c r="I51" s="33"/>
      <c r="J51" s="32"/>
      <c r="K51" s="32"/>
      <c r="L51" s="33"/>
      <c r="M51" s="33"/>
      <c r="N51" s="32"/>
      <c r="O51" s="32"/>
      <c r="P51" s="32"/>
      <c r="Q51" s="32"/>
      <c r="R51" s="32"/>
      <c r="S51" s="32"/>
    </row>
    <row r="52" spans="1:19" x14ac:dyDescent="0.4">
      <c r="A52" s="32"/>
      <c r="B52" s="33"/>
      <c r="C52" s="34"/>
      <c r="D52" s="33"/>
      <c r="E52" s="32"/>
      <c r="F52" s="33"/>
      <c r="G52" s="33"/>
      <c r="H52" s="32"/>
      <c r="I52" s="33"/>
      <c r="J52" s="32"/>
      <c r="K52" s="32"/>
      <c r="L52" s="33"/>
      <c r="M52" s="33"/>
      <c r="N52" s="35"/>
      <c r="O52" s="35"/>
      <c r="P52" s="35"/>
      <c r="Q52" s="32"/>
      <c r="R52" s="36"/>
      <c r="S52" s="36"/>
    </row>
    <row r="53" spans="1:19" x14ac:dyDescent="0.4">
      <c r="A53" s="32"/>
      <c r="B53" s="33"/>
      <c r="C53" s="34"/>
      <c r="D53" s="33"/>
      <c r="E53" s="32"/>
      <c r="F53" s="33"/>
      <c r="G53" s="33"/>
      <c r="H53" s="32"/>
      <c r="I53" s="33"/>
      <c r="J53" s="32"/>
      <c r="K53" s="32"/>
      <c r="L53" s="33"/>
      <c r="M53" s="33"/>
      <c r="N53" s="32"/>
      <c r="O53" s="32"/>
      <c r="P53" s="32"/>
      <c r="Q53" s="32"/>
      <c r="R53" s="32"/>
      <c r="S53" s="32"/>
    </row>
    <row r="54" spans="1:19" x14ac:dyDescent="0.4">
      <c r="A54" s="32"/>
      <c r="B54" s="33"/>
      <c r="C54" s="34"/>
      <c r="D54" s="33"/>
      <c r="E54" s="32"/>
      <c r="F54" s="33"/>
      <c r="G54" s="33"/>
      <c r="H54" s="32"/>
      <c r="I54" s="33"/>
      <c r="J54" s="32"/>
      <c r="K54" s="32"/>
      <c r="L54" s="33"/>
      <c r="M54" s="33"/>
      <c r="N54" s="32"/>
      <c r="O54" s="32"/>
      <c r="P54" s="32"/>
      <c r="Q54" s="32"/>
      <c r="R54" s="32"/>
      <c r="S54" s="32"/>
    </row>
    <row r="55" spans="1:19" x14ac:dyDescent="0.4">
      <c r="A55" s="32"/>
      <c r="B55" s="33"/>
      <c r="C55" s="34"/>
      <c r="D55" s="33"/>
      <c r="E55" s="32"/>
      <c r="F55" s="33"/>
      <c r="G55" s="33"/>
      <c r="H55" s="32"/>
      <c r="I55" s="33"/>
      <c r="J55" s="32"/>
      <c r="K55" s="32"/>
      <c r="L55" s="33"/>
      <c r="M55" s="33"/>
      <c r="N55" s="32"/>
      <c r="O55" s="32"/>
      <c r="P55" s="32"/>
      <c r="Q55" s="32"/>
      <c r="R55" s="32"/>
      <c r="S55" s="32"/>
    </row>
    <row r="56" spans="1:19" x14ac:dyDescent="0.4">
      <c r="A56" s="32"/>
      <c r="B56" s="33"/>
      <c r="C56" s="34"/>
      <c r="D56" s="33"/>
      <c r="E56" s="32"/>
      <c r="F56" s="33"/>
      <c r="G56" s="33"/>
      <c r="H56" s="32"/>
      <c r="I56" s="33"/>
      <c r="J56" s="32"/>
      <c r="K56" s="32"/>
      <c r="L56" s="33"/>
      <c r="M56" s="33"/>
      <c r="N56" s="35"/>
      <c r="O56" s="35"/>
      <c r="P56" s="35"/>
      <c r="Q56" s="32"/>
      <c r="R56" s="36"/>
      <c r="S56" s="36"/>
    </row>
    <row r="57" spans="1:19" x14ac:dyDescent="0.4">
      <c r="A57" s="32"/>
      <c r="B57" s="33"/>
      <c r="C57" s="34"/>
      <c r="D57" s="33"/>
      <c r="E57" s="32"/>
      <c r="F57" s="33"/>
      <c r="G57" s="33"/>
      <c r="H57" s="32"/>
      <c r="I57" s="33"/>
      <c r="J57" s="32"/>
      <c r="K57" s="32"/>
      <c r="L57" s="33"/>
      <c r="M57" s="33"/>
      <c r="N57" s="32"/>
      <c r="O57" s="32"/>
      <c r="P57" s="32"/>
      <c r="Q57" s="32"/>
      <c r="R57" s="32"/>
      <c r="S57" s="32"/>
    </row>
    <row r="58" spans="1:19" x14ac:dyDescent="0.4">
      <c r="A58" s="32"/>
      <c r="B58" s="33"/>
      <c r="C58" s="34"/>
      <c r="D58" s="33"/>
      <c r="E58" s="32"/>
      <c r="F58" s="33"/>
      <c r="G58" s="33"/>
      <c r="H58" s="32"/>
      <c r="I58" s="33"/>
      <c r="J58" s="32"/>
      <c r="K58" s="32"/>
      <c r="L58" s="33"/>
      <c r="M58" s="33"/>
      <c r="N58" s="32"/>
      <c r="O58" s="32"/>
      <c r="P58" s="32"/>
      <c r="Q58" s="32"/>
      <c r="R58" s="32"/>
      <c r="S58" s="32"/>
    </row>
    <row r="59" spans="1:19" x14ac:dyDescent="0.4">
      <c r="A59" s="32"/>
      <c r="B59" s="33"/>
      <c r="C59" s="34"/>
      <c r="D59" s="33"/>
      <c r="E59" s="32"/>
      <c r="F59" s="33"/>
      <c r="G59" s="33"/>
      <c r="H59" s="32"/>
      <c r="I59" s="33"/>
      <c r="J59" s="32"/>
      <c r="K59" s="32"/>
      <c r="L59" s="33"/>
      <c r="M59" s="33"/>
      <c r="N59" s="32"/>
      <c r="O59" s="32"/>
      <c r="P59" s="32"/>
      <c r="Q59" s="32"/>
      <c r="R59" s="32"/>
      <c r="S59" s="32"/>
    </row>
    <row r="60" spans="1:19" x14ac:dyDescent="0.4">
      <c r="A60" s="32"/>
      <c r="B60" s="33"/>
      <c r="C60" s="34"/>
      <c r="D60" s="33"/>
      <c r="E60" s="32"/>
      <c r="F60" s="33"/>
      <c r="G60" s="33"/>
      <c r="H60" s="32"/>
      <c r="I60" s="33"/>
      <c r="J60" s="32"/>
      <c r="K60" s="32"/>
      <c r="L60" s="33"/>
      <c r="M60" s="33"/>
      <c r="N60" s="35"/>
      <c r="O60" s="35"/>
      <c r="P60" s="35"/>
      <c r="Q60" s="32"/>
      <c r="R60" s="36"/>
      <c r="S60" s="36"/>
    </row>
    <row r="61" spans="1:19" x14ac:dyDescent="0.4">
      <c r="A61" s="32"/>
      <c r="B61" s="33"/>
      <c r="C61" s="34"/>
      <c r="D61" s="33"/>
      <c r="E61" s="32"/>
      <c r="F61" s="33"/>
      <c r="G61" s="33"/>
      <c r="H61" s="32"/>
      <c r="I61" s="33"/>
      <c r="J61" s="32"/>
      <c r="K61" s="32"/>
      <c r="L61" s="33"/>
      <c r="M61" s="33"/>
      <c r="N61" s="32"/>
      <c r="O61" s="32"/>
      <c r="P61" s="32"/>
      <c r="Q61" s="32"/>
      <c r="R61" s="32"/>
      <c r="S61" s="32"/>
    </row>
    <row r="62" spans="1:19" x14ac:dyDescent="0.4">
      <c r="A62" s="32"/>
      <c r="B62" s="33"/>
      <c r="C62" s="34"/>
      <c r="D62" s="33"/>
      <c r="E62" s="32"/>
      <c r="F62" s="33"/>
      <c r="G62" s="33"/>
      <c r="H62" s="32"/>
      <c r="I62" s="33"/>
      <c r="J62" s="32"/>
      <c r="K62" s="32"/>
      <c r="L62" s="33"/>
      <c r="M62" s="33"/>
      <c r="N62" s="32"/>
      <c r="O62" s="32"/>
      <c r="P62" s="32"/>
      <c r="Q62" s="32"/>
      <c r="R62" s="32"/>
      <c r="S62" s="32"/>
    </row>
    <row r="63" spans="1:19" x14ac:dyDescent="0.4">
      <c r="A63" s="32"/>
      <c r="B63" s="33"/>
      <c r="C63" s="34"/>
      <c r="D63" s="33"/>
      <c r="E63" s="32"/>
      <c r="F63" s="33"/>
      <c r="G63" s="33"/>
      <c r="H63" s="32"/>
      <c r="I63" s="33"/>
      <c r="J63" s="32"/>
      <c r="K63" s="32"/>
      <c r="L63" s="33"/>
      <c r="M63" s="33"/>
      <c r="N63" s="32"/>
      <c r="O63" s="32"/>
      <c r="P63" s="32"/>
      <c r="Q63" s="32"/>
      <c r="R63" s="32"/>
      <c r="S63" s="32"/>
    </row>
    <row r="64" spans="1:19" x14ac:dyDescent="0.4">
      <c r="A64" s="32"/>
      <c r="B64" s="33"/>
      <c r="C64" s="34"/>
      <c r="D64" s="33"/>
      <c r="E64" s="32"/>
      <c r="F64" s="33"/>
      <c r="G64" s="33"/>
      <c r="H64" s="32"/>
      <c r="I64" s="33"/>
      <c r="J64" s="32"/>
      <c r="K64" s="32"/>
      <c r="L64" s="33"/>
      <c r="M64" s="33"/>
      <c r="N64" s="35"/>
      <c r="O64" s="35"/>
      <c r="P64" s="35"/>
      <c r="Q64" s="32"/>
      <c r="R64" s="36"/>
      <c r="S64" s="36"/>
    </row>
    <row r="65" spans="1:19" x14ac:dyDescent="0.4">
      <c r="A65" s="32"/>
      <c r="B65" s="33"/>
      <c r="C65" s="34"/>
      <c r="D65" s="33"/>
      <c r="E65" s="32"/>
      <c r="F65" s="33"/>
      <c r="G65" s="33"/>
      <c r="H65" s="32"/>
      <c r="I65" s="33"/>
      <c r="J65" s="32"/>
      <c r="K65" s="32"/>
      <c r="L65" s="33"/>
      <c r="M65" s="33"/>
      <c r="N65" s="32"/>
      <c r="O65" s="32"/>
      <c r="P65" s="32"/>
      <c r="Q65" s="32"/>
      <c r="R65" s="32"/>
      <c r="S65" s="32"/>
    </row>
    <row r="66" spans="1:19" x14ac:dyDescent="0.4">
      <c r="A66" s="32"/>
      <c r="B66" s="33"/>
      <c r="C66" s="34"/>
      <c r="D66" s="33"/>
      <c r="E66" s="32"/>
      <c r="F66" s="33"/>
      <c r="G66" s="33"/>
      <c r="H66" s="32"/>
      <c r="I66" s="33"/>
      <c r="J66" s="32"/>
      <c r="K66" s="32"/>
      <c r="L66" s="33"/>
      <c r="M66" s="33"/>
      <c r="N66" s="32"/>
      <c r="O66" s="32"/>
      <c r="P66" s="32"/>
      <c r="Q66" s="32"/>
      <c r="R66" s="32"/>
      <c r="S66" s="32"/>
    </row>
    <row r="67" spans="1:19" x14ac:dyDescent="0.4">
      <c r="A67" s="32"/>
      <c r="B67" s="33"/>
      <c r="C67" s="34"/>
      <c r="D67" s="33"/>
      <c r="E67" s="32"/>
      <c r="F67" s="33"/>
      <c r="G67" s="33"/>
      <c r="H67" s="32"/>
      <c r="I67" s="33"/>
      <c r="J67" s="32"/>
      <c r="K67" s="32"/>
      <c r="L67" s="33"/>
      <c r="M67" s="33"/>
      <c r="N67" s="35"/>
      <c r="O67" s="35"/>
      <c r="P67" s="35"/>
      <c r="Q67" s="32"/>
      <c r="R67" s="36"/>
      <c r="S67" s="36"/>
    </row>
    <row r="68" spans="1:19" x14ac:dyDescent="0.4">
      <c r="A68" s="32"/>
      <c r="B68" s="33"/>
      <c r="C68" s="34"/>
      <c r="D68" s="33"/>
      <c r="E68" s="32"/>
      <c r="F68" s="33"/>
      <c r="G68" s="33"/>
      <c r="H68" s="32"/>
      <c r="I68" s="33"/>
      <c r="J68" s="32"/>
      <c r="K68" s="32"/>
      <c r="L68" s="33"/>
      <c r="M68" s="33"/>
      <c r="N68" s="32"/>
      <c r="O68" s="32"/>
      <c r="P68" s="32"/>
      <c r="Q68" s="32"/>
      <c r="R68" s="32"/>
      <c r="S68" s="32"/>
    </row>
    <row r="69" spans="1:19" x14ac:dyDescent="0.4">
      <c r="A69" s="32"/>
      <c r="B69" s="33"/>
      <c r="C69" s="34"/>
      <c r="D69" s="33"/>
      <c r="E69" s="32"/>
      <c r="F69" s="33"/>
      <c r="G69" s="33"/>
      <c r="H69" s="32"/>
      <c r="I69" s="33"/>
      <c r="J69" s="32"/>
      <c r="K69" s="32"/>
      <c r="L69" s="33"/>
      <c r="M69" s="33"/>
      <c r="N69" s="32"/>
      <c r="O69" s="32"/>
      <c r="P69" s="32"/>
      <c r="Q69" s="32"/>
      <c r="R69" s="32"/>
      <c r="S69" s="32"/>
    </row>
    <row r="70" spans="1:19" x14ac:dyDescent="0.4">
      <c r="A70" s="32"/>
      <c r="B70" s="33"/>
      <c r="C70" s="34"/>
      <c r="D70" s="33"/>
      <c r="E70" s="32"/>
      <c r="F70" s="33"/>
      <c r="G70" s="33"/>
      <c r="H70" s="32"/>
      <c r="I70" s="33"/>
      <c r="J70" s="32"/>
      <c r="K70" s="32"/>
      <c r="L70" s="33"/>
      <c r="M70" s="33"/>
      <c r="N70" s="35"/>
      <c r="O70" s="35"/>
      <c r="P70" s="35"/>
      <c r="Q70" s="32"/>
      <c r="R70" s="36"/>
      <c r="S70" s="36"/>
    </row>
    <row r="71" spans="1:19" x14ac:dyDescent="0.4">
      <c r="A71" s="32"/>
      <c r="B71" s="33"/>
      <c r="C71" s="34"/>
      <c r="D71" s="33"/>
      <c r="E71" s="32"/>
      <c r="F71" s="33"/>
      <c r="G71" s="33"/>
      <c r="H71" s="32"/>
      <c r="I71" s="33"/>
      <c r="J71" s="32"/>
      <c r="K71" s="32"/>
      <c r="L71" s="33"/>
      <c r="M71" s="33"/>
      <c r="N71" s="32"/>
      <c r="O71" s="32"/>
      <c r="P71" s="32"/>
      <c r="Q71" s="32"/>
      <c r="R71" s="32"/>
      <c r="S71" s="32"/>
    </row>
    <row r="72" spans="1:19" x14ac:dyDescent="0.4">
      <c r="A72" s="32"/>
      <c r="B72" s="33"/>
      <c r="C72" s="34"/>
      <c r="D72" s="33"/>
      <c r="E72" s="32"/>
      <c r="F72" s="33"/>
      <c r="G72" s="33"/>
      <c r="H72" s="32"/>
      <c r="I72" s="33"/>
      <c r="J72" s="32"/>
      <c r="K72" s="32"/>
      <c r="L72" s="33"/>
      <c r="M72" s="33"/>
      <c r="N72" s="32"/>
      <c r="O72" s="32"/>
      <c r="P72" s="32"/>
      <c r="Q72" s="32"/>
      <c r="R72" s="32"/>
      <c r="S72" s="32"/>
    </row>
    <row r="73" spans="1:19" x14ac:dyDescent="0.4">
      <c r="A73" s="32"/>
      <c r="B73" s="33"/>
      <c r="C73" s="34"/>
      <c r="D73" s="33"/>
      <c r="E73" s="32"/>
      <c r="F73" s="33"/>
      <c r="G73" s="33"/>
      <c r="H73" s="32"/>
      <c r="I73" s="33"/>
      <c r="J73" s="32"/>
      <c r="K73" s="32"/>
      <c r="L73" s="33"/>
      <c r="M73" s="33"/>
      <c r="N73" s="35"/>
      <c r="O73" s="35"/>
      <c r="P73" s="35"/>
      <c r="Q73" s="32"/>
      <c r="R73" s="36"/>
      <c r="S73" s="36"/>
    </row>
    <row r="74" spans="1:19" x14ac:dyDescent="0.4">
      <c r="A74" s="32"/>
      <c r="B74" s="33"/>
      <c r="C74" s="34"/>
      <c r="D74" s="33"/>
      <c r="E74" s="32"/>
      <c r="F74" s="33"/>
      <c r="G74" s="33"/>
      <c r="H74" s="32"/>
      <c r="I74" s="33"/>
      <c r="J74" s="32"/>
      <c r="K74" s="32"/>
      <c r="L74" s="33"/>
      <c r="M74" s="33"/>
      <c r="N74" s="32"/>
      <c r="O74" s="32"/>
      <c r="P74" s="32"/>
      <c r="Q74" s="32"/>
      <c r="R74" s="32"/>
      <c r="S74" s="32"/>
    </row>
    <row r="75" spans="1:19" x14ac:dyDescent="0.4">
      <c r="A75" s="32"/>
      <c r="B75" s="33"/>
      <c r="C75" s="34"/>
      <c r="D75" s="33"/>
      <c r="E75" s="32"/>
      <c r="F75" s="33"/>
      <c r="G75" s="33"/>
      <c r="H75" s="32"/>
      <c r="I75" s="33"/>
      <c r="J75" s="32"/>
      <c r="K75" s="32"/>
      <c r="L75" s="33"/>
      <c r="M75" s="33"/>
      <c r="N75" s="32"/>
      <c r="O75" s="32"/>
      <c r="P75" s="32"/>
      <c r="Q75" s="32"/>
      <c r="R75" s="32"/>
      <c r="S75" s="32"/>
    </row>
    <row r="76" spans="1:19" x14ac:dyDescent="0.4">
      <c r="A76" s="32"/>
      <c r="B76" s="33"/>
      <c r="C76" s="34"/>
      <c r="D76" s="33"/>
      <c r="E76" s="32"/>
      <c r="F76" s="33"/>
      <c r="G76" s="33"/>
      <c r="H76" s="32"/>
      <c r="I76" s="33"/>
      <c r="J76" s="32"/>
      <c r="K76" s="32"/>
      <c r="L76" s="33"/>
      <c r="M76" s="33"/>
      <c r="N76" s="35"/>
      <c r="O76" s="35"/>
      <c r="P76" s="35"/>
      <c r="Q76" s="32"/>
      <c r="R76" s="36"/>
      <c r="S76" s="36"/>
    </row>
    <row r="77" spans="1:19" x14ac:dyDescent="0.4">
      <c r="A77" s="32"/>
      <c r="B77" s="33"/>
      <c r="C77" s="34"/>
      <c r="D77" s="33"/>
      <c r="E77" s="32"/>
      <c r="F77" s="33"/>
      <c r="G77" s="33"/>
      <c r="H77" s="32"/>
      <c r="I77" s="33"/>
      <c r="J77" s="32"/>
      <c r="K77" s="32"/>
      <c r="L77" s="33"/>
      <c r="M77" s="33"/>
      <c r="N77" s="32"/>
      <c r="O77" s="32"/>
      <c r="P77" s="32"/>
      <c r="Q77" s="32"/>
      <c r="R77" s="32"/>
      <c r="S77" s="32"/>
    </row>
    <row r="78" spans="1:19" x14ac:dyDescent="0.4">
      <c r="A78" s="32"/>
      <c r="B78" s="33"/>
      <c r="C78" s="34"/>
      <c r="D78" s="33"/>
      <c r="E78" s="32"/>
      <c r="F78" s="33"/>
      <c r="G78" s="33"/>
      <c r="H78" s="32"/>
      <c r="I78" s="33"/>
      <c r="J78" s="32"/>
      <c r="K78" s="32"/>
      <c r="L78" s="33"/>
      <c r="M78" s="33"/>
      <c r="N78" s="32"/>
      <c r="O78" s="32"/>
      <c r="P78" s="32"/>
      <c r="Q78" s="32"/>
      <c r="R78" s="32"/>
      <c r="S78" s="32"/>
    </row>
    <row r="79" spans="1:19" x14ac:dyDescent="0.4">
      <c r="A79" s="32"/>
      <c r="B79" s="33"/>
      <c r="C79" s="34"/>
      <c r="D79" s="33"/>
      <c r="E79" s="32"/>
      <c r="F79" s="33"/>
      <c r="G79" s="33"/>
      <c r="H79" s="32"/>
      <c r="I79" s="33"/>
      <c r="J79" s="32"/>
      <c r="K79" s="32"/>
      <c r="L79" s="33"/>
      <c r="M79" s="33"/>
      <c r="N79" s="35"/>
      <c r="O79" s="35"/>
      <c r="P79" s="35"/>
      <c r="Q79" s="32"/>
      <c r="R79" s="36"/>
      <c r="S79" s="36"/>
    </row>
    <row r="80" spans="1:19" x14ac:dyDescent="0.4">
      <c r="A80" s="32"/>
      <c r="B80" s="33"/>
      <c r="C80" s="34"/>
      <c r="D80" s="33"/>
      <c r="E80" s="32"/>
      <c r="F80" s="33"/>
      <c r="G80" s="33"/>
      <c r="H80" s="32"/>
      <c r="I80" s="33"/>
      <c r="J80" s="32"/>
      <c r="K80" s="32"/>
      <c r="L80" s="33"/>
      <c r="M80" s="33"/>
      <c r="N80" s="32"/>
      <c r="O80" s="32"/>
      <c r="P80" s="32"/>
      <c r="Q80" s="32"/>
      <c r="R80" s="32"/>
      <c r="S80" s="32"/>
    </row>
    <row r="81" spans="1:19" x14ac:dyDescent="0.4">
      <c r="A81" s="32"/>
      <c r="B81" s="33"/>
      <c r="C81" s="34"/>
      <c r="D81" s="33"/>
      <c r="E81" s="32"/>
      <c r="F81" s="33"/>
      <c r="G81" s="33"/>
      <c r="H81" s="32"/>
      <c r="I81" s="33"/>
      <c r="J81" s="32"/>
      <c r="K81" s="32"/>
      <c r="L81" s="33"/>
      <c r="M81" s="33"/>
      <c r="N81" s="32"/>
      <c r="O81" s="32"/>
      <c r="P81" s="32"/>
      <c r="Q81" s="32"/>
      <c r="R81" s="32"/>
      <c r="S81" s="32"/>
    </row>
    <row r="82" spans="1:19" x14ac:dyDescent="0.4">
      <c r="A82" s="32"/>
      <c r="B82" s="33"/>
      <c r="C82" s="34"/>
      <c r="D82" s="33"/>
      <c r="E82" s="32"/>
      <c r="F82" s="33"/>
      <c r="G82" s="33"/>
      <c r="H82" s="32"/>
      <c r="I82" s="33"/>
      <c r="J82" s="32"/>
      <c r="K82" s="32"/>
      <c r="L82" s="33"/>
      <c r="M82" s="33"/>
      <c r="N82" s="35"/>
      <c r="O82" s="35"/>
      <c r="P82" s="35"/>
      <c r="Q82" s="32"/>
      <c r="R82" s="36"/>
      <c r="S82" s="36"/>
    </row>
    <row r="83" spans="1:19" x14ac:dyDescent="0.4">
      <c r="A83" s="32"/>
      <c r="B83" s="33"/>
      <c r="C83" s="34"/>
      <c r="D83" s="33"/>
      <c r="E83" s="32"/>
      <c r="F83" s="33"/>
      <c r="G83" s="33"/>
      <c r="H83" s="32"/>
      <c r="I83" s="33"/>
      <c r="J83" s="32"/>
      <c r="K83" s="32"/>
      <c r="L83" s="33"/>
      <c r="M83" s="33"/>
      <c r="N83" s="32"/>
      <c r="O83" s="32"/>
      <c r="P83" s="32"/>
      <c r="Q83" s="32"/>
      <c r="R83" s="32"/>
      <c r="S83" s="32"/>
    </row>
    <row r="84" spans="1:19" x14ac:dyDescent="0.4">
      <c r="A84" s="32"/>
      <c r="B84" s="33"/>
      <c r="C84" s="34"/>
      <c r="D84" s="33"/>
      <c r="E84" s="32"/>
      <c r="F84" s="33"/>
      <c r="G84" s="33"/>
      <c r="H84" s="32"/>
      <c r="I84" s="33"/>
      <c r="J84" s="32"/>
      <c r="K84" s="32"/>
      <c r="L84" s="33"/>
      <c r="M84" s="33"/>
      <c r="N84" s="32"/>
      <c r="O84" s="32"/>
      <c r="P84" s="32"/>
      <c r="Q84" s="32"/>
      <c r="R84" s="32"/>
      <c r="S84" s="32"/>
    </row>
    <row r="85" spans="1:19" x14ac:dyDescent="0.4">
      <c r="A85" s="32"/>
      <c r="B85" s="33"/>
      <c r="C85" s="34"/>
      <c r="D85" s="33"/>
      <c r="E85" s="32"/>
      <c r="F85" s="33"/>
      <c r="G85" s="33"/>
      <c r="H85" s="32"/>
      <c r="I85" s="33"/>
      <c r="J85" s="32"/>
      <c r="K85" s="32"/>
      <c r="L85" s="33"/>
      <c r="M85" s="33"/>
      <c r="N85" s="35"/>
      <c r="O85" s="35"/>
      <c r="P85" s="35"/>
      <c r="Q85" s="32"/>
      <c r="R85" s="36"/>
      <c r="S85" s="36"/>
    </row>
    <row r="86" spans="1:19" x14ac:dyDescent="0.4">
      <c r="A86" s="32"/>
      <c r="B86" s="33"/>
      <c r="C86" s="34"/>
      <c r="D86" s="33"/>
      <c r="E86" s="32"/>
      <c r="F86" s="33"/>
      <c r="G86" s="33"/>
      <c r="H86" s="32"/>
      <c r="I86" s="33"/>
      <c r="J86" s="32"/>
      <c r="K86" s="32"/>
      <c r="L86" s="33"/>
      <c r="M86" s="33"/>
      <c r="N86" s="32"/>
      <c r="O86" s="32"/>
      <c r="P86" s="32"/>
      <c r="Q86" s="32"/>
      <c r="R86" s="32"/>
      <c r="S86" s="32"/>
    </row>
    <row r="87" spans="1:19" x14ac:dyDescent="0.4">
      <c r="A87" s="32"/>
      <c r="B87" s="33"/>
      <c r="C87" s="34"/>
      <c r="D87" s="33"/>
      <c r="E87" s="32"/>
      <c r="F87" s="33"/>
      <c r="G87" s="33"/>
      <c r="H87" s="32"/>
      <c r="I87" s="33"/>
      <c r="J87" s="32"/>
      <c r="K87" s="32"/>
      <c r="L87" s="33"/>
      <c r="M87" s="33"/>
      <c r="N87" s="32"/>
      <c r="O87" s="32"/>
      <c r="P87" s="32"/>
      <c r="Q87" s="32"/>
      <c r="R87" s="32"/>
      <c r="S87" s="32"/>
    </row>
    <row r="88" spans="1:19" x14ac:dyDescent="0.4">
      <c r="A88" s="32"/>
      <c r="B88" s="33"/>
      <c r="C88" s="34"/>
      <c r="D88" s="33"/>
      <c r="E88" s="32"/>
      <c r="F88" s="33"/>
      <c r="G88" s="33"/>
      <c r="H88" s="32"/>
      <c r="I88" s="33"/>
      <c r="J88" s="32"/>
      <c r="K88" s="32"/>
      <c r="L88" s="33"/>
      <c r="M88" s="33"/>
      <c r="N88" s="35"/>
      <c r="O88" s="35"/>
      <c r="P88" s="35"/>
      <c r="Q88" s="32"/>
      <c r="R88" s="36"/>
      <c r="S88" s="36"/>
    </row>
    <row r="89" spans="1:19" x14ac:dyDescent="0.4">
      <c r="A89" s="32"/>
      <c r="B89" s="33"/>
      <c r="C89" s="34"/>
      <c r="D89" s="33"/>
      <c r="E89" s="32"/>
      <c r="F89" s="33"/>
      <c r="G89" s="33"/>
      <c r="H89" s="32"/>
      <c r="I89" s="33"/>
      <c r="J89" s="32"/>
      <c r="K89" s="32"/>
      <c r="L89" s="33"/>
      <c r="M89" s="33"/>
      <c r="N89" s="32"/>
      <c r="O89" s="32"/>
      <c r="P89" s="32"/>
      <c r="Q89" s="32"/>
      <c r="R89" s="32"/>
      <c r="S89" s="32"/>
    </row>
    <row r="90" spans="1:19" x14ac:dyDescent="0.4">
      <c r="A90" s="32"/>
      <c r="B90" s="33"/>
      <c r="C90" s="34"/>
      <c r="D90" s="33"/>
      <c r="E90" s="32"/>
      <c r="F90" s="33"/>
      <c r="G90" s="33"/>
      <c r="H90" s="32"/>
      <c r="I90" s="33"/>
      <c r="J90" s="32"/>
      <c r="K90" s="32"/>
      <c r="L90" s="33"/>
      <c r="M90" s="33"/>
      <c r="N90" s="32"/>
      <c r="O90" s="32"/>
      <c r="P90" s="32"/>
      <c r="Q90" s="32"/>
      <c r="R90" s="32"/>
      <c r="S90" s="32"/>
    </row>
    <row r="91" spans="1:19" x14ac:dyDescent="0.4">
      <c r="A91" s="32"/>
      <c r="B91" s="33"/>
      <c r="C91" s="34"/>
      <c r="D91" s="33"/>
      <c r="E91" s="32"/>
      <c r="F91" s="33"/>
      <c r="G91" s="33"/>
      <c r="H91" s="32"/>
      <c r="I91" s="33"/>
      <c r="J91" s="32"/>
      <c r="K91" s="32"/>
      <c r="L91" s="33"/>
      <c r="M91" s="33"/>
      <c r="N91" s="35"/>
      <c r="O91" s="35"/>
      <c r="P91" s="35"/>
      <c r="Q91" s="32"/>
      <c r="R91" s="36"/>
      <c r="S91" s="36"/>
    </row>
    <row r="92" spans="1:19" x14ac:dyDescent="0.4">
      <c r="A92" s="32"/>
      <c r="B92" s="33"/>
      <c r="C92" s="34"/>
      <c r="D92" s="33"/>
      <c r="E92" s="32"/>
      <c r="F92" s="33"/>
      <c r="G92" s="33"/>
      <c r="H92" s="32"/>
      <c r="I92" s="33"/>
      <c r="J92" s="32"/>
      <c r="K92" s="32"/>
      <c r="L92" s="33"/>
      <c r="M92" s="33"/>
      <c r="N92" s="32"/>
      <c r="O92" s="32"/>
      <c r="P92" s="32"/>
      <c r="Q92" s="32"/>
      <c r="R92" s="32"/>
      <c r="S92" s="32"/>
    </row>
    <row r="93" spans="1:19" x14ac:dyDescent="0.4">
      <c r="A93" s="32"/>
      <c r="B93" s="33"/>
      <c r="C93" s="34"/>
      <c r="D93" s="33"/>
      <c r="E93" s="32"/>
      <c r="F93" s="33"/>
      <c r="G93" s="33"/>
      <c r="H93" s="32"/>
      <c r="I93" s="33"/>
      <c r="J93" s="32"/>
      <c r="K93" s="32"/>
      <c r="L93" s="33"/>
      <c r="M93" s="33"/>
      <c r="N93" s="32"/>
      <c r="O93" s="32"/>
      <c r="P93" s="32"/>
      <c r="Q93" s="32"/>
      <c r="R93" s="32"/>
      <c r="S93" s="32"/>
    </row>
    <row r="94" spans="1:19" x14ac:dyDescent="0.4">
      <c r="A94" s="32"/>
      <c r="B94" s="33"/>
      <c r="C94" s="34"/>
      <c r="D94" s="33"/>
      <c r="E94" s="32"/>
      <c r="F94" s="33"/>
      <c r="G94" s="33"/>
      <c r="H94" s="32"/>
      <c r="I94" s="33"/>
      <c r="J94" s="32"/>
      <c r="K94" s="32"/>
      <c r="L94" s="33"/>
      <c r="M94" s="33"/>
      <c r="N94" s="35"/>
      <c r="O94" s="35"/>
      <c r="P94" s="35"/>
      <c r="Q94" s="32"/>
      <c r="R94" s="36"/>
      <c r="S94" s="36"/>
    </row>
    <row r="95" spans="1:19" x14ac:dyDescent="0.4">
      <c r="A95" s="32"/>
      <c r="B95" s="33"/>
      <c r="C95" s="34"/>
      <c r="D95" s="33"/>
      <c r="E95" s="32"/>
      <c r="F95" s="33"/>
      <c r="G95" s="33"/>
      <c r="H95" s="32"/>
      <c r="I95" s="33"/>
      <c r="J95" s="32"/>
      <c r="K95" s="32"/>
      <c r="L95" s="33"/>
      <c r="M95" s="33"/>
      <c r="N95" s="32"/>
      <c r="O95" s="32"/>
      <c r="P95" s="32"/>
      <c r="Q95" s="32"/>
      <c r="R95" s="32"/>
      <c r="S95" s="32"/>
    </row>
    <row r="96" spans="1:19" x14ac:dyDescent="0.4">
      <c r="A96" s="32"/>
      <c r="B96" s="33"/>
      <c r="C96" s="34"/>
      <c r="D96" s="33"/>
      <c r="E96" s="32"/>
      <c r="F96" s="33"/>
      <c r="G96" s="33"/>
      <c r="H96" s="32"/>
      <c r="I96" s="33"/>
      <c r="J96" s="32"/>
      <c r="K96" s="32"/>
      <c r="L96" s="33"/>
      <c r="M96" s="33"/>
      <c r="N96" s="32"/>
      <c r="O96" s="32"/>
      <c r="P96" s="32"/>
      <c r="Q96" s="32"/>
      <c r="R96" s="32"/>
      <c r="S96" s="32"/>
    </row>
    <row r="97" spans="1:19" x14ac:dyDescent="0.4">
      <c r="A97" s="32"/>
      <c r="B97" s="33"/>
      <c r="C97" s="34"/>
      <c r="D97" s="33"/>
      <c r="E97" s="32"/>
      <c r="F97" s="33"/>
      <c r="G97" s="33"/>
      <c r="H97" s="32"/>
      <c r="I97" s="33"/>
      <c r="J97" s="32"/>
      <c r="K97" s="32"/>
      <c r="L97" s="33"/>
      <c r="M97" s="33"/>
      <c r="N97" s="35"/>
      <c r="O97" s="35"/>
      <c r="P97" s="35"/>
      <c r="Q97" s="32"/>
      <c r="R97" s="36"/>
      <c r="S97" s="36"/>
    </row>
    <row r="98" spans="1:19" x14ac:dyDescent="0.4">
      <c r="A98" s="32"/>
      <c r="B98" s="33"/>
      <c r="C98" s="34"/>
      <c r="D98" s="33"/>
      <c r="E98" s="32"/>
      <c r="F98" s="33"/>
      <c r="G98" s="33"/>
      <c r="H98" s="32"/>
      <c r="I98" s="33"/>
      <c r="J98" s="32"/>
      <c r="K98" s="32"/>
      <c r="L98" s="33"/>
      <c r="M98" s="33"/>
      <c r="N98" s="32"/>
      <c r="O98" s="32"/>
      <c r="P98" s="32"/>
      <c r="Q98" s="32"/>
      <c r="R98" s="32"/>
      <c r="S98" s="32"/>
    </row>
    <row r="99" spans="1:19" x14ac:dyDescent="0.4">
      <c r="A99" s="32"/>
      <c r="B99" s="33"/>
      <c r="C99" s="34"/>
      <c r="D99" s="33"/>
      <c r="E99" s="32"/>
      <c r="F99" s="33"/>
      <c r="G99" s="33"/>
      <c r="H99" s="32"/>
      <c r="I99" s="33"/>
      <c r="J99" s="32"/>
      <c r="K99" s="32"/>
      <c r="L99" s="33"/>
      <c r="M99" s="33"/>
      <c r="N99" s="32"/>
      <c r="O99" s="32"/>
      <c r="P99" s="32"/>
      <c r="Q99" s="32"/>
      <c r="R99" s="32"/>
      <c r="S99" s="32"/>
    </row>
    <row r="100" spans="1:19" x14ac:dyDescent="0.4">
      <c r="A100" s="32"/>
      <c r="B100" s="33"/>
      <c r="C100" s="34"/>
      <c r="D100" s="33"/>
      <c r="E100" s="32"/>
      <c r="F100" s="33"/>
      <c r="G100" s="33"/>
      <c r="H100" s="32"/>
      <c r="I100" s="33"/>
      <c r="J100" s="32"/>
      <c r="K100" s="32"/>
      <c r="L100" s="33"/>
      <c r="M100" s="33"/>
      <c r="N100" s="35"/>
      <c r="O100" s="35"/>
      <c r="P100" s="35"/>
      <c r="Q100" s="32"/>
      <c r="R100" s="36"/>
      <c r="S100" s="36"/>
    </row>
    <row r="101" spans="1:19" x14ac:dyDescent="0.4">
      <c r="A101" s="32"/>
      <c r="B101" s="33"/>
      <c r="C101" s="34"/>
      <c r="D101" s="33"/>
      <c r="E101" s="32"/>
      <c r="F101" s="33"/>
      <c r="G101" s="33"/>
      <c r="H101" s="32"/>
      <c r="I101" s="33"/>
      <c r="J101" s="32"/>
      <c r="K101" s="32"/>
      <c r="L101" s="33"/>
      <c r="M101" s="33"/>
      <c r="N101" s="32"/>
      <c r="O101" s="32"/>
      <c r="P101" s="32"/>
      <c r="Q101" s="32"/>
      <c r="R101" s="32"/>
      <c r="S101" s="32"/>
    </row>
    <row r="102" spans="1:19" x14ac:dyDescent="0.4">
      <c r="A102" s="32"/>
      <c r="B102" s="33"/>
      <c r="C102" s="34"/>
      <c r="D102" s="33"/>
      <c r="E102" s="32"/>
      <c r="F102" s="33"/>
      <c r="G102" s="33"/>
      <c r="H102" s="32"/>
      <c r="I102" s="33"/>
      <c r="J102" s="32"/>
      <c r="K102" s="32"/>
      <c r="L102" s="33"/>
      <c r="M102" s="33"/>
      <c r="N102" s="32"/>
      <c r="O102" s="32"/>
      <c r="P102" s="32"/>
      <c r="Q102" s="32"/>
      <c r="R102" s="32"/>
      <c r="S102" s="32"/>
    </row>
    <row r="103" spans="1:19" x14ac:dyDescent="0.4">
      <c r="A103" s="32"/>
      <c r="B103" s="33"/>
      <c r="C103" s="34"/>
      <c r="D103" s="33"/>
      <c r="E103" s="32"/>
      <c r="F103" s="33"/>
      <c r="G103" s="33"/>
      <c r="H103" s="32"/>
      <c r="I103" s="33"/>
      <c r="J103" s="32"/>
      <c r="K103" s="32"/>
      <c r="L103" s="33"/>
      <c r="M103" s="33"/>
      <c r="N103" s="35"/>
      <c r="O103" s="35"/>
      <c r="P103" s="35"/>
      <c r="Q103" s="32"/>
      <c r="R103" s="36"/>
      <c r="S103" s="36"/>
    </row>
    <row r="104" spans="1:19" x14ac:dyDescent="0.4">
      <c r="A104" s="32"/>
      <c r="B104" s="33"/>
      <c r="C104" s="34"/>
      <c r="D104" s="33"/>
      <c r="E104" s="32"/>
      <c r="F104" s="33"/>
      <c r="G104" s="33"/>
      <c r="H104" s="32"/>
      <c r="I104" s="33"/>
      <c r="J104" s="32"/>
      <c r="K104" s="32"/>
      <c r="L104" s="33"/>
      <c r="M104" s="33"/>
      <c r="N104" s="32"/>
      <c r="O104" s="32"/>
      <c r="P104" s="32"/>
      <c r="Q104" s="32"/>
      <c r="R104" s="32"/>
      <c r="S104" s="32"/>
    </row>
    <row r="105" spans="1:19" x14ac:dyDescent="0.4">
      <c r="A105" s="32"/>
      <c r="B105" s="33"/>
      <c r="C105" s="34"/>
      <c r="D105" s="33"/>
      <c r="E105" s="32"/>
      <c r="F105" s="33"/>
      <c r="G105" s="33"/>
      <c r="H105" s="32"/>
      <c r="I105" s="33"/>
      <c r="J105" s="32"/>
      <c r="K105" s="32"/>
      <c r="L105" s="33"/>
      <c r="M105" s="33"/>
      <c r="N105" s="32"/>
      <c r="O105" s="32"/>
      <c r="P105" s="32"/>
      <c r="Q105" s="32"/>
      <c r="R105" s="32"/>
      <c r="S105" s="32"/>
    </row>
    <row r="106" spans="1:19" x14ac:dyDescent="0.4">
      <c r="A106" s="32"/>
      <c r="B106" s="33"/>
      <c r="C106" s="34"/>
      <c r="D106" s="33"/>
      <c r="E106" s="32"/>
      <c r="F106" s="33"/>
      <c r="G106" s="33"/>
      <c r="H106" s="32"/>
      <c r="I106" s="33"/>
      <c r="J106" s="32"/>
      <c r="K106" s="32"/>
      <c r="L106" s="33"/>
      <c r="M106" s="33"/>
      <c r="N106" s="35"/>
      <c r="O106" s="35"/>
      <c r="P106" s="35"/>
      <c r="Q106" s="32"/>
      <c r="R106" s="36"/>
      <c r="S106" s="36"/>
    </row>
    <row r="107" spans="1:19" x14ac:dyDescent="0.4">
      <c r="A107" s="32"/>
      <c r="B107" s="33"/>
      <c r="C107" s="34"/>
      <c r="D107" s="33"/>
      <c r="E107" s="32"/>
      <c r="F107" s="33"/>
      <c r="G107" s="33"/>
      <c r="H107" s="32"/>
      <c r="I107" s="33"/>
      <c r="J107" s="32"/>
      <c r="K107" s="32"/>
      <c r="L107" s="33"/>
      <c r="M107" s="33"/>
      <c r="N107" s="32"/>
      <c r="O107" s="32"/>
      <c r="P107" s="32"/>
      <c r="Q107" s="32"/>
      <c r="R107" s="32"/>
      <c r="S107" s="32"/>
    </row>
    <row r="108" spans="1:19" x14ac:dyDescent="0.4">
      <c r="A108" s="32"/>
      <c r="B108" s="33"/>
      <c r="C108" s="34"/>
      <c r="D108" s="33"/>
      <c r="E108" s="32"/>
      <c r="F108" s="33"/>
      <c r="G108" s="33"/>
      <c r="H108" s="32"/>
      <c r="I108" s="33"/>
      <c r="J108" s="32"/>
      <c r="K108" s="32"/>
      <c r="L108" s="33"/>
      <c r="M108" s="33"/>
      <c r="N108" s="32"/>
      <c r="O108" s="32"/>
      <c r="P108" s="32"/>
      <c r="Q108" s="32"/>
      <c r="R108" s="32"/>
      <c r="S108" s="32"/>
    </row>
    <row r="109" spans="1:19" x14ac:dyDescent="0.4">
      <c r="A109" s="32"/>
      <c r="B109" s="33"/>
      <c r="C109" s="34"/>
      <c r="D109" s="33"/>
      <c r="E109" s="32"/>
      <c r="F109" s="33"/>
      <c r="G109" s="33"/>
      <c r="H109" s="32"/>
      <c r="I109" s="33"/>
      <c r="J109" s="32"/>
      <c r="K109" s="32"/>
      <c r="L109" s="33"/>
      <c r="M109" s="33"/>
      <c r="N109" s="35"/>
      <c r="O109" s="35"/>
      <c r="P109" s="35"/>
      <c r="Q109" s="32"/>
      <c r="R109" s="36"/>
      <c r="S109" s="36"/>
    </row>
    <row r="110" spans="1:19" x14ac:dyDescent="0.4">
      <c r="A110" s="32"/>
      <c r="B110" s="33"/>
      <c r="C110" s="34"/>
      <c r="D110" s="33"/>
      <c r="E110" s="32"/>
      <c r="F110" s="33"/>
      <c r="G110" s="33"/>
      <c r="H110" s="32"/>
      <c r="I110" s="33"/>
      <c r="J110" s="32"/>
      <c r="K110" s="32"/>
      <c r="L110" s="33"/>
      <c r="M110" s="33"/>
      <c r="N110" s="32"/>
      <c r="O110" s="32"/>
      <c r="P110" s="32"/>
      <c r="Q110" s="32"/>
      <c r="R110" s="32"/>
      <c r="S110" s="32"/>
    </row>
    <row r="111" spans="1:19" x14ac:dyDescent="0.4">
      <c r="A111" s="32"/>
      <c r="B111" s="33"/>
      <c r="C111" s="34"/>
      <c r="D111" s="33"/>
      <c r="E111" s="32"/>
      <c r="F111" s="33"/>
      <c r="G111" s="33"/>
      <c r="H111" s="32"/>
      <c r="I111" s="33"/>
      <c r="J111" s="32"/>
      <c r="K111" s="32"/>
      <c r="L111" s="33"/>
      <c r="M111" s="33"/>
      <c r="N111" s="32"/>
      <c r="O111" s="32"/>
      <c r="P111" s="32"/>
      <c r="Q111" s="32"/>
      <c r="R111" s="32"/>
      <c r="S111" s="32"/>
    </row>
    <row r="112" spans="1:19" s="31" customFormat="1" x14ac:dyDescent="0.4">
      <c r="A112" s="32"/>
      <c r="B112" s="33"/>
      <c r="C112" s="34"/>
      <c r="D112" s="33"/>
      <c r="E112" s="32"/>
      <c r="F112" s="33"/>
      <c r="G112" s="33"/>
      <c r="H112" s="32"/>
      <c r="I112" s="33"/>
      <c r="J112" s="32"/>
      <c r="K112" s="32"/>
      <c r="L112" s="33"/>
      <c r="M112" s="33"/>
      <c r="N112" s="35"/>
      <c r="O112" s="35"/>
      <c r="P112" s="35"/>
      <c r="Q112" s="32"/>
      <c r="R112" s="36"/>
      <c r="S112" s="36"/>
    </row>
    <row r="113" spans="1:19" x14ac:dyDescent="0.4">
      <c r="A113" s="32"/>
      <c r="B113" s="33"/>
      <c r="C113" s="34"/>
      <c r="D113" s="33"/>
      <c r="E113" s="32"/>
      <c r="F113" s="33"/>
      <c r="G113" s="33"/>
      <c r="H113" s="32"/>
      <c r="I113" s="33"/>
      <c r="J113" s="32"/>
      <c r="K113" s="32"/>
      <c r="L113" s="33"/>
      <c r="M113" s="33"/>
      <c r="N113" s="32"/>
      <c r="O113" s="32"/>
      <c r="P113" s="32"/>
      <c r="Q113" s="32"/>
      <c r="R113" s="32"/>
      <c r="S113" s="32"/>
    </row>
    <row r="114" spans="1:19" x14ac:dyDescent="0.4">
      <c r="A114" s="32"/>
      <c r="B114" s="33"/>
      <c r="C114" s="34"/>
      <c r="D114" s="33"/>
      <c r="E114" s="32"/>
      <c r="F114" s="33"/>
      <c r="G114" s="33"/>
      <c r="H114" s="32"/>
      <c r="I114" s="33"/>
      <c r="J114" s="32"/>
      <c r="K114" s="32"/>
      <c r="L114" s="33"/>
      <c r="M114" s="33"/>
      <c r="N114" s="32"/>
      <c r="O114" s="32"/>
      <c r="P114" s="32"/>
      <c r="Q114" s="32"/>
      <c r="R114" s="32"/>
      <c r="S114" s="32"/>
    </row>
    <row r="115" spans="1:19" s="31" customFormat="1" x14ac:dyDescent="0.4">
      <c r="A115" s="32"/>
      <c r="B115" s="33"/>
      <c r="C115" s="34"/>
      <c r="D115" s="33"/>
      <c r="E115" s="32"/>
      <c r="F115" s="33"/>
      <c r="G115" s="33"/>
      <c r="H115" s="32"/>
      <c r="I115" s="33"/>
      <c r="J115" s="32"/>
      <c r="K115" s="32"/>
      <c r="L115" s="33"/>
      <c r="M115" s="33"/>
      <c r="N115" s="35"/>
      <c r="O115" s="35"/>
      <c r="P115" s="35"/>
      <c r="Q115" s="32"/>
      <c r="R115" s="36"/>
      <c r="S115" s="36"/>
    </row>
    <row r="116" spans="1:19" x14ac:dyDescent="0.4">
      <c r="A116" s="32"/>
      <c r="B116" s="33"/>
      <c r="C116" s="34"/>
      <c r="D116" s="33"/>
      <c r="E116" s="32"/>
      <c r="F116" s="33"/>
      <c r="G116" s="33"/>
      <c r="H116" s="32"/>
      <c r="I116" s="33"/>
      <c r="J116" s="32"/>
      <c r="K116" s="32"/>
      <c r="L116" s="33"/>
      <c r="M116" s="33"/>
      <c r="N116" s="32"/>
      <c r="O116" s="32"/>
      <c r="P116" s="32"/>
      <c r="Q116" s="32"/>
      <c r="R116" s="32"/>
      <c r="S116" s="32"/>
    </row>
    <row r="117" spans="1:19" x14ac:dyDescent="0.4">
      <c r="A117" s="32"/>
      <c r="B117" s="33"/>
      <c r="C117" s="34"/>
      <c r="D117" s="33"/>
      <c r="E117" s="32"/>
      <c r="F117" s="33"/>
      <c r="G117" s="33"/>
      <c r="H117" s="32"/>
      <c r="I117" s="33"/>
      <c r="J117" s="32"/>
      <c r="K117" s="32"/>
      <c r="L117" s="33"/>
      <c r="M117" s="33"/>
      <c r="N117" s="32"/>
      <c r="O117" s="32"/>
      <c r="P117" s="32"/>
      <c r="Q117" s="32"/>
      <c r="R117" s="32"/>
      <c r="S117" s="32"/>
    </row>
    <row r="118" spans="1:19" s="31" customFormat="1" x14ac:dyDescent="0.4">
      <c r="A118" s="32"/>
      <c r="B118" s="33"/>
      <c r="C118" s="34"/>
      <c r="D118" s="33"/>
      <c r="E118" s="32"/>
      <c r="F118" s="33"/>
      <c r="G118" s="33"/>
      <c r="H118" s="32"/>
      <c r="I118" s="33"/>
      <c r="J118" s="32"/>
      <c r="K118" s="32"/>
      <c r="L118" s="33"/>
      <c r="M118" s="33"/>
      <c r="N118" s="35"/>
      <c r="O118" s="35"/>
      <c r="P118" s="35"/>
      <c r="Q118" s="32"/>
      <c r="R118" s="36"/>
      <c r="S118" s="36"/>
    </row>
    <row r="119" spans="1:19" x14ac:dyDescent="0.4">
      <c r="A119" s="32"/>
      <c r="B119" s="33"/>
      <c r="C119" s="34"/>
      <c r="D119" s="33"/>
      <c r="E119" s="32"/>
      <c r="F119" s="33"/>
      <c r="G119" s="33"/>
      <c r="H119" s="32"/>
      <c r="I119" s="33"/>
      <c r="J119" s="32"/>
      <c r="K119" s="32"/>
      <c r="L119" s="33"/>
      <c r="M119" s="33"/>
      <c r="N119" s="32"/>
      <c r="O119" s="32"/>
      <c r="P119" s="32"/>
      <c r="Q119" s="32"/>
      <c r="R119" s="32"/>
      <c r="S119" s="32"/>
    </row>
    <row r="120" spans="1:19" x14ac:dyDescent="0.4">
      <c r="A120" s="32"/>
      <c r="B120" s="33"/>
      <c r="C120" s="34"/>
      <c r="D120" s="33"/>
      <c r="E120" s="32"/>
      <c r="F120" s="33"/>
      <c r="G120" s="33"/>
      <c r="H120" s="32"/>
      <c r="I120" s="33"/>
      <c r="J120" s="32"/>
      <c r="K120" s="32"/>
      <c r="L120" s="33"/>
      <c r="M120" s="33"/>
      <c r="N120" s="32"/>
      <c r="O120" s="32"/>
      <c r="P120" s="32"/>
      <c r="Q120" s="32"/>
      <c r="R120" s="32"/>
      <c r="S120" s="32"/>
    </row>
    <row r="121" spans="1:19" s="31" customFormat="1" x14ac:dyDescent="0.4">
      <c r="A121" s="32"/>
      <c r="B121" s="33"/>
      <c r="C121" s="34"/>
      <c r="D121" s="33"/>
      <c r="E121" s="32"/>
      <c r="F121" s="33"/>
      <c r="G121" s="33"/>
      <c r="H121" s="32"/>
      <c r="I121" s="33"/>
      <c r="J121" s="32"/>
      <c r="K121" s="32"/>
      <c r="L121" s="33"/>
      <c r="M121" s="33"/>
      <c r="N121" s="35"/>
      <c r="O121" s="35"/>
      <c r="P121" s="35"/>
      <c r="Q121" s="32"/>
      <c r="R121" s="36"/>
      <c r="S121" s="36"/>
    </row>
    <row r="122" spans="1:19" x14ac:dyDescent="0.4">
      <c r="A122" s="32"/>
      <c r="B122" s="33"/>
      <c r="C122" s="34"/>
      <c r="D122" s="33"/>
      <c r="E122" s="32"/>
      <c r="F122" s="33"/>
      <c r="G122" s="33"/>
      <c r="H122" s="32"/>
      <c r="I122" s="33"/>
      <c r="J122" s="32"/>
      <c r="K122" s="32"/>
      <c r="L122" s="33"/>
      <c r="M122" s="33"/>
      <c r="N122" s="32"/>
      <c r="O122" s="32"/>
      <c r="P122" s="32"/>
      <c r="Q122" s="32"/>
      <c r="R122" s="32"/>
      <c r="S122" s="32"/>
    </row>
    <row r="123" spans="1:19" x14ac:dyDescent="0.4">
      <c r="A123" s="32"/>
      <c r="B123" s="33"/>
      <c r="C123" s="34"/>
      <c r="D123" s="33"/>
      <c r="E123" s="32"/>
      <c r="F123" s="33"/>
      <c r="G123" s="33"/>
      <c r="H123" s="32"/>
      <c r="I123" s="33"/>
      <c r="J123" s="32"/>
      <c r="K123" s="32"/>
      <c r="L123" s="33"/>
      <c r="M123" s="33"/>
      <c r="N123" s="32"/>
      <c r="O123" s="32"/>
      <c r="P123" s="32"/>
      <c r="Q123" s="32"/>
      <c r="R123" s="32"/>
      <c r="S123" s="32"/>
    </row>
    <row r="124" spans="1:19" x14ac:dyDescent="0.4">
      <c r="A124" s="32"/>
      <c r="B124" s="33"/>
      <c r="C124" s="34"/>
      <c r="D124" s="33"/>
      <c r="E124" s="32"/>
      <c r="F124" s="33"/>
      <c r="G124" s="33"/>
      <c r="H124" s="32"/>
      <c r="I124" s="33"/>
      <c r="J124" s="32"/>
      <c r="K124" s="32"/>
      <c r="L124" s="33"/>
      <c r="M124" s="33"/>
      <c r="N124" s="35"/>
      <c r="O124" s="35"/>
      <c r="P124" s="35"/>
      <c r="Q124" s="32"/>
      <c r="R124" s="36"/>
      <c r="S124" s="36"/>
    </row>
    <row r="125" spans="1:19" x14ac:dyDescent="0.4">
      <c r="A125" s="32"/>
      <c r="B125" s="33"/>
      <c r="C125" s="34"/>
      <c r="D125" s="33"/>
      <c r="E125" s="32"/>
      <c r="F125" s="33"/>
      <c r="G125" s="33"/>
      <c r="H125" s="32"/>
      <c r="I125" s="33"/>
      <c r="J125" s="32"/>
      <c r="K125" s="32"/>
      <c r="L125" s="33"/>
      <c r="M125" s="33"/>
      <c r="N125" s="32"/>
      <c r="O125" s="32"/>
      <c r="P125" s="32"/>
      <c r="Q125" s="32"/>
      <c r="R125" s="32"/>
      <c r="S125" s="32"/>
    </row>
    <row r="126" spans="1:19" x14ac:dyDescent="0.4">
      <c r="A126" s="32"/>
      <c r="B126" s="33"/>
      <c r="C126" s="34"/>
      <c r="D126" s="33"/>
      <c r="E126" s="32"/>
      <c r="F126" s="33"/>
      <c r="G126" s="33"/>
      <c r="H126" s="32"/>
      <c r="I126" s="33"/>
      <c r="J126" s="32"/>
      <c r="K126" s="32"/>
      <c r="L126" s="33"/>
      <c r="M126" s="33"/>
      <c r="N126" s="35"/>
      <c r="O126" s="35"/>
      <c r="P126" s="35"/>
      <c r="Q126" s="32"/>
      <c r="R126" s="36"/>
      <c r="S126" s="36"/>
    </row>
    <row r="127" spans="1:19" x14ac:dyDescent="0.4">
      <c r="A127" s="32"/>
      <c r="B127" s="33"/>
      <c r="C127" s="34"/>
      <c r="D127" s="33"/>
      <c r="E127" s="32"/>
      <c r="F127" s="33"/>
      <c r="G127" s="33"/>
      <c r="H127" s="32"/>
      <c r="I127" s="33"/>
      <c r="J127" s="32"/>
      <c r="K127" s="32"/>
      <c r="L127" s="33"/>
      <c r="M127" s="33"/>
      <c r="N127" s="32"/>
      <c r="O127" s="32"/>
      <c r="P127" s="32"/>
      <c r="Q127" s="32"/>
      <c r="R127" s="32"/>
      <c r="S127" s="32"/>
    </row>
    <row r="128" spans="1:19" x14ac:dyDescent="0.4">
      <c r="A128" s="32"/>
      <c r="B128" s="33"/>
      <c r="C128" s="34"/>
      <c r="D128" s="33"/>
      <c r="E128" s="32"/>
      <c r="F128" s="33"/>
      <c r="G128" s="33"/>
      <c r="H128" s="32"/>
      <c r="I128" s="33"/>
      <c r="J128" s="32"/>
      <c r="K128" s="32"/>
      <c r="L128" s="33"/>
      <c r="M128" s="33"/>
      <c r="N128" s="35"/>
      <c r="O128" s="35"/>
      <c r="P128" s="35"/>
      <c r="Q128" s="32"/>
      <c r="R128" s="36"/>
      <c r="S128" s="36"/>
    </row>
    <row r="129" spans="1:19" x14ac:dyDescent="0.4">
      <c r="A129" s="32"/>
      <c r="B129" s="33"/>
      <c r="C129" s="34"/>
      <c r="D129" s="33"/>
      <c r="E129" s="32"/>
      <c r="F129" s="33"/>
      <c r="G129" s="33"/>
      <c r="H129" s="32"/>
      <c r="I129" s="33"/>
      <c r="J129" s="32"/>
      <c r="K129" s="32"/>
      <c r="L129" s="33"/>
      <c r="M129" s="33"/>
      <c r="N129" s="32"/>
      <c r="O129" s="32"/>
      <c r="P129" s="32"/>
      <c r="Q129" s="32"/>
      <c r="R129" s="32"/>
      <c r="S129" s="32"/>
    </row>
    <row r="130" spans="1:19" x14ac:dyDescent="0.4">
      <c r="A130" s="32"/>
      <c r="B130" s="33"/>
      <c r="C130" s="34"/>
      <c r="D130" s="33"/>
      <c r="E130" s="32"/>
      <c r="F130" s="33"/>
      <c r="G130" s="33"/>
      <c r="H130" s="32"/>
      <c r="I130" s="33"/>
      <c r="J130" s="32"/>
      <c r="K130" s="32"/>
      <c r="L130" s="33"/>
      <c r="M130" s="33"/>
      <c r="N130" s="35"/>
      <c r="O130" s="35"/>
      <c r="P130" s="35"/>
      <c r="Q130" s="32"/>
      <c r="R130" s="36"/>
      <c r="S130" s="36"/>
    </row>
    <row r="131" spans="1:19" x14ac:dyDescent="0.4">
      <c r="A131" s="32"/>
      <c r="B131" s="33"/>
      <c r="C131" s="34"/>
      <c r="D131" s="33"/>
      <c r="E131" s="32"/>
      <c r="F131" s="33"/>
      <c r="G131" s="33"/>
      <c r="H131" s="32"/>
      <c r="I131" s="33"/>
      <c r="J131" s="32"/>
      <c r="K131" s="32"/>
      <c r="L131" s="33"/>
      <c r="M131" s="33"/>
      <c r="N131" s="32"/>
      <c r="O131" s="32"/>
      <c r="P131" s="32"/>
      <c r="Q131" s="32"/>
      <c r="R131" s="32"/>
      <c r="S131" s="32"/>
    </row>
    <row r="132" spans="1:19" x14ac:dyDescent="0.4">
      <c r="A132" s="32"/>
      <c r="B132" s="33"/>
      <c r="C132" s="34"/>
      <c r="D132" s="33"/>
      <c r="E132" s="32"/>
      <c r="F132" s="33"/>
      <c r="G132" s="33"/>
      <c r="H132" s="32"/>
      <c r="I132" s="33"/>
      <c r="J132" s="32"/>
      <c r="K132" s="32"/>
      <c r="L132" s="33"/>
      <c r="M132" s="33"/>
      <c r="N132" s="35"/>
      <c r="O132" s="35"/>
      <c r="P132" s="35"/>
      <c r="Q132" s="32"/>
      <c r="R132" s="36"/>
      <c r="S132" s="36"/>
    </row>
    <row r="133" spans="1:19" x14ac:dyDescent="0.4">
      <c r="A133" s="32"/>
      <c r="B133" s="33"/>
      <c r="C133" s="34"/>
      <c r="D133" s="33"/>
      <c r="E133" s="32"/>
      <c r="F133" s="33"/>
      <c r="G133" s="33"/>
      <c r="H133" s="32"/>
      <c r="I133" s="33"/>
      <c r="J133" s="32"/>
      <c r="K133" s="32"/>
      <c r="L133" s="33"/>
      <c r="M133" s="33"/>
      <c r="N133" s="35"/>
      <c r="O133" s="35"/>
      <c r="P133" s="35"/>
      <c r="Q133" s="32"/>
      <c r="R133" s="36"/>
      <c r="S133" s="36"/>
    </row>
    <row r="134" spans="1:19" x14ac:dyDescent="0.4">
      <c r="A134" s="32"/>
      <c r="B134" s="33"/>
      <c r="C134" s="34"/>
      <c r="D134" s="33"/>
      <c r="E134" s="32"/>
      <c r="F134" s="33"/>
      <c r="G134" s="33"/>
      <c r="H134" s="32"/>
      <c r="I134" s="33"/>
      <c r="J134" s="32"/>
      <c r="K134" s="32"/>
      <c r="L134" s="33"/>
      <c r="M134" s="33"/>
      <c r="N134" s="35"/>
      <c r="O134" s="35"/>
      <c r="P134" s="35"/>
      <c r="Q134" s="32"/>
      <c r="R134" s="36"/>
      <c r="S134" s="36"/>
    </row>
    <row r="135" spans="1:19" x14ac:dyDescent="0.4">
      <c r="A135" s="32"/>
      <c r="B135" s="33"/>
      <c r="C135" s="34"/>
      <c r="D135" s="33"/>
      <c r="E135" s="32"/>
      <c r="F135" s="33"/>
      <c r="G135" s="33"/>
      <c r="H135" s="32"/>
      <c r="I135" s="33"/>
      <c r="J135" s="32"/>
      <c r="K135" s="32"/>
      <c r="L135" s="33"/>
      <c r="M135" s="33"/>
      <c r="N135" s="35"/>
      <c r="O135" s="35"/>
      <c r="P135" s="35"/>
      <c r="Q135" s="32"/>
      <c r="R135" s="36"/>
      <c r="S135" s="36"/>
    </row>
    <row r="136" spans="1:19" x14ac:dyDescent="0.4">
      <c r="A136" s="32"/>
      <c r="B136" s="33"/>
      <c r="C136" s="34"/>
      <c r="D136" s="33"/>
      <c r="E136" s="32"/>
      <c r="F136" s="33"/>
      <c r="G136" s="33"/>
      <c r="H136" s="32"/>
      <c r="I136" s="33"/>
      <c r="J136" s="32"/>
      <c r="K136" s="32"/>
      <c r="L136" s="33"/>
      <c r="M136" s="33"/>
      <c r="N136" s="35"/>
      <c r="O136" s="35"/>
      <c r="P136" s="35"/>
      <c r="Q136" s="32"/>
      <c r="R136" s="36"/>
      <c r="S136" s="36"/>
    </row>
    <row r="137" spans="1:19" x14ac:dyDescent="0.4">
      <c r="A137" s="32"/>
      <c r="B137" s="33"/>
      <c r="C137" s="34"/>
      <c r="D137" s="33"/>
      <c r="E137" s="32"/>
      <c r="F137" s="33"/>
      <c r="G137" s="33"/>
      <c r="H137" s="32"/>
      <c r="I137" s="33"/>
      <c r="J137" s="32"/>
      <c r="K137" s="32"/>
      <c r="L137" s="33"/>
      <c r="M137" s="33"/>
      <c r="N137" s="35"/>
      <c r="O137" s="35"/>
      <c r="P137" s="35"/>
      <c r="Q137" s="32"/>
      <c r="R137" s="36"/>
      <c r="S137" s="36"/>
    </row>
    <row r="138" spans="1:19" x14ac:dyDescent="0.4">
      <c r="A138" s="32"/>
      <c r="B138" s="33"/>
      <c r="C138" s="34"/>
      <c r="D138" s="33"/>
      <c r="E138" s="32"/>
      <c r="F138" s="33"/>
      <c r="G138" s="33"/>
      <c r="H138" s="32"/>
      <c r="I138" s="33"/>
      <c r="J138" s="32"/>
      <c r="K138" s="32"/>
      <c r="L138" s="33"/>
      <c r="M138" s="33"/>
      <c r="N138" s="35"/>
      <c r="O138" s="35"/>
      <c r="P138" s="35"/>
      <c r="Q138" s="32"/>
      <c r="R138" s="36"/>
      <c r="S138" s="36"/>
    </row>
    <row r="139" spans="1:19" x14ac:dyDescent="0.4">
      <c r="A139" s="32"/>
      <c r="B139" s="33"/>
      <c r="C139" s="34"/>
      <c r="D139" s="33"/>
      <c r="E139" s="32"/>
      <c r="F139" s="33"/>
      <c r="G139" s="33"/>
      <c r="H139" s="32"/>
      <c r="I139" s="33"/>
      <c r="J139" s="32"/>
      <c r="K139" s="32"/>
      <c r="L139" s="33"/>
      <c r="M139" s="33"/>
      <c r="N139" s="35"/>
      <c r="O139" s="35"/>
      <c r="P139" s="35"/>
      <c r="Q139" s="32"/>
      <c r="R139" s="36"/>
      <c r="S139" s="36"/>
    </row>
    <row r="140" spans="1:19" x14ac:dyDescent="0.4">
      <c r="A140" s="32"/>
      <c r="B140" s="33"/>
      <c r="C140" s="34"/>
      <c r="D140" s="33"/>
      <c r="E140" s="32"/>
      <c r="F140" s="33"/>
      <c r="G140" s="33"/>
      <c r="H140" s="32"/>
      <c r="I140" s="33"/>
      <c r="J140" s="32"/>
      <c r="K140" s="32"/>
      <c r="L140" s="33"/>
      <c r="M140" s="33"/>
      <c r="N140" s="32"/>
      <c r="O140" s="32"/>
      <c r="P140" s="32"/>
      <c r="Q140" s="32"/>
      <c r="R140" s="32"/>
      <c r="S140" s="32"/>
    </row>
    <row r="141" spans="1:19" x14ac:dyDescent="0.4">
      <c r="A141" s="32"/>
      <c r="B141" s="33"/>
      <c r="C141" s="34"/>
      <c r="D141" s="33"/>
      <c r="E141" s="32"/>
      <c r="F141" s="33"/>
      <c r="G141" s="33"/>
      <c r="H141" s="32"/>
      <c r="I141" s="33"/>
      <c r="J141" s="32"/>
      <c r="K141" s="32"/>
      <c r="L141" s="33"/>
      <c r="M141" s="33"/>
      <c r="N141" s="32"/>
      <c r="O141" s="32"/>
      <c r="P141" s="32"/>
      <c r="Q141" s="32"/>
      <c r="R141" s="32"/>
      <c r="S141" s="32"/>
    </row>
    <row r="142" spans="1:19" x14ac:dyDescent="0.4">
      <c r="A142" s="32"/>
      <c r="B142" s="33"/>
      <c r="C142" s="34"/>
      <c r="D142" s="33"/>
      <c r="E142" s="32"/>
      <c r="F142" s="33"/>
      <c r="G142" s="33"/>
      <c r="H142" s="32"/>
      <c r="I142" s="33"/>
      <c r="J142" s="32"/>
      <c r="K142" s="32"/>
      <c r="L142" s="33"/>
      <c r="M142" s="33"/>
      <c r="N142" s="32"/>
      <c r="O142" s="32"/>
      <c r="P142" s="32"/>
      <c r="Q142" s="32"/>
      <c r="R142" s="32"/>
      <c r="S142" s="32"/>
    </row>
    <row r="143" spans="1:19" x14ac:dyDescent="0.4">
      <c r="A143" s="32"/>
      <c r="B143" s="33"/>
      <c r="C143" s="34"/>
      <c r="D143" s="33"/>
      <c r="E143" s="32"/>
      <c r="F143" s="33"/>
      <c r="G143" s="33"/>
      <c r="H143" s="32"/>
      <c r="I143" s="33"/>
      <c r="J143" s="32"/>
      <c r="K143" s="32"/>
      <c r="L143" s="33"/>
      <c r="M143" s="33"/>
      <c r="N143" s="32"/>
      <c r="O143" s="32"/>
      <c r="P143" s="32"/>
      <c r="Q143" s="32"/>
      <c r="R143" s="32"/>
      <c r="S143" s="32"/>
    </row>
    <row r="144" spans="1:19" x14ac:dyDescent="0.4">
      <c r="A144" s="32"/>
      <c r="B144" s="33"/>
      <c r="C144" s="34"/>
      <c r="D144" s="33"/>
      <c r="E144" s="32"/>
      <c r="F144" s="33"/>
      <c r="G144" s="33"/>
      <c r="H144" s="32"/>
      <c r="I144" s="33"/>
      <c r="J144" s="32"/>
      <c r="K144" s="32"/>
      <c r="L144" s="33"/>
      <c r="M144" s="33"/>
      <c r="N144" s="32"/>
      <c r="O144" s="32"/>
      <c r="P144" s="32"/>
      <c r="Q144" s="32"/>
      <c r="R144" s="32"/>
      <c r="S144" s="32"/>
    </row>
    <row r="145" spans="1:19" x14ac:dyDescent="0.4">
      <c r="A145" s="32"/>
      <c r="B145" s="33"/>
      <c r="C145" s="34"/>
      <c r="D145" s="33"/>
      <c r="E145" s="32"/>
      <c r="F145" s="33"/>
      <c r="G145" s="33"/>
      <c r="H145" s="32"/>
      <c r="I145" s="33"/>
      <c r="J145" s="32"/>
      <c r="K145" s="32"/>
      <c r="L145" s="33"/>
      <c r="M145" s="33"/>
      <c r="N145" s="32"/>
      <c r="O145" s="32"/>
      <c r="P145" s="32"/>
      <c r="Q145" s="32"/>
      <c r="R145" s="32"/>
      <c r="S145" s="32"/>
    </row>
    <row r="146" spans="1:19" x14ac:dyDescent="0.4">
      <c r="A146" s="32"/>
      <c r="B146" s="33"/>
      <c r="C146" s="34"/>
      <c r="D146" s="33"/>
      <c r="E146" s="32"/>
      <c r="F146" s="33"/>
      <c r="G146" s="33"/>
      <c r="H146" s="32"/>
      <c r="I146" s="33"/>
      <c r="J146" s="32"/>
      <c r="K146" s="32"/>
      <c r="L146" s="33"/>
      <c r="M146" s="33"/>
      <c r="N146" s="32"/>
      <c r="O146" s="32"/>
      <c r="P146" s="32"/>
      <c r="Q146" s="32"/>
      <c r="R146" s="32"/>
      <c r="S146" s="32"/>
    </row>
    <row r="147" spans="1:19" x14ac:dyDescent="0.4">
      <c r="A147" s="32"/>
      <c r="B147" s="33"/>
      <c r="C147" s="34"/>
      <c r="D147" s="33"/>
      <c r="E147" s="32"/>
      <c r="F147" s="33"/>
      <c r="G147" s="33"/>
      <c r="H147" s="32"/>
      <c r="I147" s="33"/>
      <c r="J147" s="32"/>
      <c r="K147" s="32"/>
      <c r="L147" s="33"/>
      <c r="M147" s="33"/>
      <c r="N147" s="35"/>
      <c r="O147" s="35"/>
      <c r="P147" s="35"/>
      <c r="Q147" s="32"/>
      <c r="R147" s="36"/>
      <c r="S147" s="36"/>
    </row>
    <row r="148" spans="1:19" x14ac:dyDescent="0.4">
      <c r="A148" s="32"/>
      <c r="B148" s="33"/>
      <c r="C148" s="34"/>
      <c r="D148" s="33"/>
      <c r="E148" s="32"/>
      <c r="F148" s="33"/>
      <c r="G148" s="33"/>
      <c r="H148" s="32"/>
      <c r="I148" s="33"/>
      <c r="J148" s="32"/>
      <c r="K148" s="32"/>
      <c r="L148" s="33"/>
      <c r="M148" s="33"/>
      <c r="N148" s="35"/>
      <c r="O148" s="35"/>
      <c r="P148" s="35"/>
      <c r="Q148" s="32"/>
      <c r="R148" s="36"/>
      <c r="S148" s="36"/>
    </row>
    <row r="149" spans="1:19" x14ac:dyDescent="0.4">
      <c r="A149" s="32"/>
      <c r="B149" s="33"/>
      <c r="C149" s="34"/>
      <c r="D149" s="33"/>
      <c r="E149" s="32"/>
      <c r="F149" s="33"/>
      <c r="G149" s="33"/>
      <c r="H149" s="32"/>
      <c r="I149" s="33"/>
      <c r="J149" s="32"/>
      <c r="K149" s="32"/>
      <c r="L149" s="33"/>
      <c r="M149" s="33"/>
      <c r="N149" s="35"/>
      <c r="O149" s="35"/>
      <c r="P149" s="35"/>
      <c r="Q149" s="32"/>
      <c r="R149" s="36"/>
      <c r="S149" s="36"/>
    </row>
    <row r="150" spans="1:19" x14ac:dyDescent="0.4">
      <c r="A150" s="32"/>
      <c r="B150" s="33"/>
      <c r="C150" s="34"/>
      <c r="D150" s="33"/>
      <c r="E150" s="32"/>
      <c r="F150" s="33"/>
      <c r="G150" s="33"/>
      <c r="H150" s="32"/>
      <c r="I150" s="33"/>
      <c r="J150" s="32"/>
      <c r="K150" s="32"/>
      <c r="L150" s="33"/>
      <c r="M150" s="33"/>
      <c r="N150" s="35"/>
      <c r="O150" s="35"/>
      <c r="P150" s="35"/>
      <c r="Q150" s="32"/>
      <c r="R150" s="36"/>
      <c r="S150" s="36"/>
    </row>
    <row r="151" spans="1:19" x14ac:dyDescent="0.4">
      <c r="A151" s="32"/>
      <c r="B151" s="33"/>
      <c r="C151" s="34"/>
      <c r="D151" s="33"/>
      <c r="E151" s="32"/>
      <c r="F151" s="33"/>
      <c r="G151" s="33"/>
      <c r="H151" s="32"/>
      <c r="I151" s="33"/>
      <c r="J151" s="32"/>
      <c r="K151" s="32"/>
      <c r="L151" s="33"/>
      <c r="M151" s="33"/>
      <c r="N151" s="35"/>
      <c r="O151" s="35"/>
      <c r="P151" s="35"/>
      <c r="Q151" s="32"/>
      <c r="R151" s="36"/>
      <c r="S151" s="36"/>
    </row>
    <row r="152" spans="1:19" x14ac:dyDescent="0.4">
      <c r="A152" s="32"/>
      <c r="B152" s="33"/>
      <c r="C152" s="34"/>
      <c r="D152" s="33"/>
      <c r="E152" s="32"/>
      <c r="F152" s="33"/>
      <c r="G152" s="33"/>
      <c r="H152" s="32"/>
      <c r="I152" s="33"/>
      <c r="J152" s="32"/>
      <c r="K152" s="32"/>
      <c r="L152" s="33"/>
      <c r="M152" s="33"/>
      <c r="N152" s="35"/>
      <c r="O152" s="35"/>
      <c r="P152" s="35"/>
      <c r="Q152" s="32"/>
      <c r="R152" s="36"/>
      <c r="S152" s="36"/>
    </row>
    <row r="153" spans="1:19" x14ac:dyDescent="0.4">
      <c r="A153" s="32"/>
      <c r="B153" s="33"/>
      <c r="C153" s="34"/>
      <c r="D153" s="33"/>
      <c r="E153" s="32"/>
      <c r="F153" s="33"/>
      <c r="G153" s="33"/>
      <c r="H153" s="32"/>
      <c r="I153" s="33"/>
      <c r="J153" s="32"/>
      <c r="K153" s="32"/>
      <c r="L153" s="33"/>
      <c r="M153" s="33"/>
      <c r="N153" s="35"/>
      <c r="O153" s="35"/>
      <c r="P153" s="35"/>
      <c r="Q153" s="32"/>
      <c r="R153" s="36"/>
      <c r="S153" s="36"/>
    </row>
    <row r="154" spans="1:19" x14ac:dyDescent="0.4">
      <c r="A154" s="32"/>
      <c r="B154" s="33"/>
      <c r="C154" s="34"/>
      <c r="D154" s="33"/>
      <c r="E154" s="32"/>
      <c r="F154" s="33"/>
      <c r="G154" s="33"/>
      <c r="H154" s="32"/>
      <c r="I154" s="33"/>
      <c r="J154" s="32"/>
      <c r="K154" s="32"/>
      <c r="L154" s="33"/>
      <c r="M154" s="33"/>
      <c r="N154" s="35"/>
      <c r="O154" s="35"/>
      <c r="P154" s="35"/>
      <c r="Q154" s="32"/>
      <c r="R154" s="36"/>
      <c r="S154" s="36"/>
    </row>
    <row r="155" spans="1:19" x14ac:dyDescent="0.4">
      <c r="A155" s="32"/>
      <c r="B155" s="33"/>
      <c r="C155" s="34"/>
      <c r="D155" s="33"/>
      <c r="E155" s="32"/>
      <c r="F155" s="33"/>
      <c r="G155" s="33"/>
      <c r="H155" s="32"/>
      <c r="I155" s="33"/>
      <c r="J155" s="32"/>
      <c r="K155" s="32"/>
      <c r="L155" s="33"/>
      <c r="M155" s="33"/>
      <c r="N155" s="35"/>
      <c r="O155" s="35"/>
      <c r="P155" s="35"/>
      <c r="Q155" s="32"/>
      <c r="R155" s="36"/>
      <c r="S155" s="36"/>
    </row>
    <row r="156" spans="1:19" x14ac:dyDescent="0.4">
      <c r="A156" s="32"/>
      <c r="B156" s="33"/>
      <c r="C156" s="34"/>
      <c r="D156" s="33"/>
      <c r="E156" s="32"/>
      <c r="F156" s="33"/>
      <c r="G156" s="33"/>
      <c r="H156" s="32"/>
      <c r="I156" s="33"/>
      <c r="J156" s="32"/>
      <c r="K156" s="32"/>
      <c r="L156" s="33"/>
      <c r="M156" s="33"/>
      <c r="N156" s="35"/>
      <c r="O156" s="35"/>
      <c r="P156" s="35"/>
      <c r="Q156" s="32"/>
      <c r="R156" s="36"/>
      <c r="S156" s="36"/>
    </row>
    <row r="157" spans="1:19" x14ac:dyDescent="0.4">
      <c r="A157" s="32"/>
      <c r="B157" s="33"/>
      <c r="C157" s="34"/>
      <c r="D157" s="33"/>
      <c r="E157" s="32"/>
      <c r="F157" s="33"/>
      <c r="G157" s="33"/>
      <c r="H157" s="32"/>
      <c r="I157" s="33"/>
      <c r="J157" s="32"/>
      <c r="K157" s="32"/>
      <c r="L157" s="33"/>
      <c r="M157" s="33"/>
      <c r="N157" s="35"/>
      <c r="O157" s="35"/>
      <c r="P157" s="35"/>
      <c r="Q157" s="32"/>
      <c r="R157" s="36"/>
      <c r="S157" s="36"/>
    </row>
    <row r="158" spans="1:19" x14ac:dyDescent="0.4">
      <c r="A158" s="32"/>
      <c r="B158" s="33"/>
      <c r="C158" s="34"/>
      <c r="D158" s="33"/>
      <c r="E158" s="32"/>
      <c r="F158" s="33"/>
      <c r="G158" s="33"/>
      <c r="H158" s="32"/>
      <c r="I158" s="33"/>
      <c r="J158" s="32"/>
      <c r="K158" s="32"/>
      <c r="L158" s="33"/>
      <c r="M158" s="33"/>
      <c r="N158" s="35"/>
      <c r="O158" s="35"/>
      <c r="P158" s="35"/>
      <c r="Q158" s="32"/>
      <c r="R158" s="36"/>
      <c r="S158" s="36"/>
    </row>
    <row r="159" spans="1:19" x14ac:dyDescent="0.4">
      <c r="A159" s="32"/>
      <c r="B159" s="33"/>
      <c r="C159" s="34"/>
      <c r="D159" s="33"/>
      <c r="E159" s="32"/>
      <c r="F159" s="33"/>
      <c r="G159" s="33"/>
      <c r="H159" s="32"/>
      <c r="I159" s="33"/>
      <c r="J159" s="32"/>
      <c r="K159" s="32"/>
      <c r="L159" s="33"/>
      <c r="M159" s="33"/>
      <c r="N159" s="35"/>
      <c r="O159" s="35"/>
      <c r="P159" s="35"/>
      <c r="Q159" s="32"/>
      <c r="R159" s="36"/>
      <c r="S159" s="36"/>
    </row>
    <row r="160" spans="1:19" x14ac:dyDescent="0.4">
      <c r="A160" s="32"/>
      <c r="B160" s="33"/>
      <c r="C160" s="34"/>
      <c r="D160" s="33"/>
      <c r="E160" s="32"/>
      <c r="F160" s="33"/>
      <c r="G160" s="33"/>
      <c r="H160" s="32"/>
      <c r="I160" s="33"/>
      <c r="J160" s="32"/>
      <c r="K160" s="32"/>
      <c r="L160" s="33"/>
      <c r="M160" s="33"/>
      <c r="N160" s="35"/>
      <c r="O160" s="35"/>
      <c r="P160" s="35"/>
      <c r="Q160" s="32"/>
      <c r="R160" s="36"/>
      <c r="S160" s="36"/>
    </row>
    <row r="161" spans="1:19" x14ac:dyDescent="0.4">
      <c r="A161" s="32"/>
      <c r="B161" s="33"/>
      <c r="C161" s="34"/>
      <c r="D161" s="33"/>
      <c r="E161" s="32"/>
      <c r="F161" s="33"/>
      <c r="G161" s="33"/>
      <c r="H161" s="32"/>
      <c r="I161" s="33"/>
      <c r="J161" s="32"/>
      <c r="K161" s="32"/>
      <c r="L161" s="33"/>
      <c r="M161" s="33"/>
      <c r="N161" s="32"/>
      <c r="O161" s="32"/>
      <c r="P161" s="32"/>
      <c r="Q161" s="32"/>
      <c r="R161" s="32"/>
      <c r="S161" s="32"/>
    </row>
    <row r="162" spans="1:19" x14ac:dyDescent="0.4">
      <c r="A162" s="32"/>
      <c r="B162" s="33"/>
      <c r="C162" s="34"/>
      <c r="D162" s="33"/>
      <c r="E162" s="32"/>
      <c r="F162" s="33"/>
      <c r="G162" s="33"/>
      <c r="H162" s="32"/>
      <c r="I162" s="33"/>
      <c r="J162" s="32"/>
      <c r="K162" s="32"/>
      <c r="L162" s="33"/>
      <c r="M162" s="33"/>
      <c r="N162" s="35"/>
      <c r="O162" s="35"/>
      <c r="P162" s="35"/>
      <c r="Q162" s="32"/>
      <c r="R162" s="36"/>
      <c r="S162" s="36"/>
    </row>
    <row r="163" spans="1:19" x14ac:dyDescent="0.4">
      <c r="A163" s="32"/>
      <c r="B163" s="33"/>
      <c r="C163" s="34"/>
      <c r="D163" s="33"/>
      <c r="E163" s="32"/>
      <c r="F163" s="33"/>
      <c r="G163" s="33"/>
      <c r="H163" s="32"/>
      <c r="I163" s="33"/>
      <c r="J163" s="32"/>
      <c r="K163" s="32"/>
      <c r="L163" s="33"/>
      <c r="M163" s="33"/>
      <c r="N163" s="32"/>
      <c r="O163" s="32"/>
      <c r="P163" s="32"/>
      <c r="Q163" s="32"/>
      <c r="R163" s="32"/>
      <c r="S163" s="32"/>
    </row>
    <row r="164" spans="1:19" x14ac:dyDescent="0.4">
      <c r="A164" s="32"/>
      <c r="B164" s="33"/>
      <c r="C164" s="34"/>
      <c r="D164" s="33"/>
      <c r="E164" s="32"/>
      <c r="F164" s="33"/>
      <c r="G164" s="33"/>
      <c r="H164" s="32"/>
      <c r="I164" s="33"/>
      <c r="J164" s="32"/>
      <c r="K164" s="32"/>
      <c r="L164" s="33"/>
      <c r="M164" s="33"/>
      <c r="N164" s="35"/>
      <c r="O164" s="35"/>
      <c r="P164" s="35"/>
      <c r="Q164" s="32"/>
      <c r="R164" s="36"/>
      <c r="S164" s="36"/>
    </row>
    <row r="165" spans="1:19" x14ac:dyDescent="0.4">
      <c r="A165" s="32"/>
      <c r="B165" s="33"/>
      <c r="C165" s="34"/>
      <c r="D165" s="33"/>
      <c r="E165" s="32"/>
      <c r="F165" s="33"/>
      <c r="G165" s="33"/>
      <c r="H165" s="32"/>
      <c r="I165" s="33"/>
      <c r="J165" s="32"/>
      <c r="K165" s="32"/>
      <c r="L165" s="33"/>
      <c r="M165" s="33"/>
      <c r="N165" s="32"/>
      <c r="O165" s="32"/>
      <c r="P165" s="32"/>
      <c r="Q165" s="32"/>
      <c r="R165" s="32"/>
      <c r="S165" s="32"/>
    </row>
    <row r="166" spans="1:19" x14ac:dyDescent="0.4">
      <c r="A166" s="32"/>
      <c r="B166" s="33"/>
      <c r="C166" s="34"/>
      <c r="D166" s="33"/>
      <c r="E166" s="32"/>
      <c r="F166" s="33"/>
      <c r="G166" s="33"/>
      <c r="H166" s="32"/>
      <c r="I166" s="33"/>
      <c r="J166" s="32"/>
      <c r="K166" s="32"/>
      <c r="L166" s="33"/>
      <c r="M166" s="33"/>
      <c r="N166" s="35"/>
      <c r="O166" s="35"/>
      <c r="P166" s="35"/>
      <c r="Q166" s="32"/>
      <c r="R166" s="36"/>
      <c r="S166" s="36"/>
    </row>
    <row r="167" spans="1:19" x14ac:dyDescent="0.4">
      <c r="A167" s="32"/>
      <c r="B167" s="33"/>
      <c r="C167" s="34"/>
      <c r="D167" s="33"/>
      <c r="E167" s="32"/>
      <c r="F167" s="33"/>
      <c r="G167" s="33"/>
      <c r="H167" s="32"/>
      <c r="I167" s="33"/>
      <c r="J167" s="32"/>
      <c r="K167" s="32"/>
      <c r="L167" s="33"/>
      <c r="M167" s="33"/>
      <c r="N167" s="32"/>
      <c r="O167" s="32"/>
      <c r="P167" s="32"/>
      <c r="Q167" s="32"/>
      <c r="R167" s="32"/>
      <c r="S167" s="32"/>
    </row>
    <row r="168" spans="1:19" x14ac:dyDescent="0.4">
      <c r="A168" s="32"/>
      <c r="B168" s="33"/>
      <c r="C168" s="34"/>
      <c r="D168" s="33"/>
      <c r="E168" s="32"/>
      <c r="F168" s="33"/>
      <c r="G168" s="33"/>
      <c r="H168" s="32"/>
      <c r="I168" s="33"/>
      <c r="J168" s="32"/>
      <c r="K168" s="32"/>
      <c r="L168" s="33"/>
      <c r="M168" s="33"/>
      <c r="N168" s="35"/>
      <c r="O168" s="35"/>
      <c r="P168" s="35"/>
      <c r="Q168" s="32"/>
      <c r="R168" s="36"/>
      <c r="S168" s="36"/>
    </row>
    <row r="169" spans="1:19" x14ac:dyDescent="0.4">
      <c r="A169" s="32"/>
      <c r="B169" s="33"/>
      <c r="C169" s="34"/>
      <c r="D169" s="33"/>
      <c r="E169" s="32"/>
      <c r="F169" s="33"/>
      <c r="G169" s="33"/>
      <c r="H169" s="32"/>
      <c r="I169" s="33"/>
      <c r="J169" s="32"/>
      <c r="K169" s="32"/>
      <c r="L169" s="33"/>
      <c r="M169" s="33"/>
      <c r="N169" s="32"/>
      <c r="O169" s="32"/>
      <c r="P169" s="32"/>
      <c r="Q169" s="32"/>
      <c r="R169" s="32"/>
      <c r="S169" s="32"/>
    </row>
    <row r="170" spans="1:19" x14ac:dyDescent="0.4">
      <c r="A170" s="32"/>
      <c r="B170" s="33"/>
      <c r="C170" s="34"/>
      <c r="D170" s="33"/>
      <c r="E170" s="32"/>
      <c r="F170" s="33"/>
      <c r="G170" s="33"/>
      <c r="H170" s="32"/>
      <c r="I170" s="33"/>
      <c r="J170" s="32"/>
      <c r="K170" s="32"/>
      <c r="L170" s="33"/>
      <c r="M170" s="33"/>
      <c r="N170" s="35"/>
      <c r="O170" s="35"/>
      <c r="P170" s="35"/>
      <c r="Q170" s="32"/>
      <c r="R170" s="36"/>
      <c r="S170" s="36"/>
    </row>
    <row r="171" spans="1:19" x14ac:dyDescent="0.4">
      <c r="A171" s="32"/>
      <c r="B171" s="33"/>
      <c r="C171" s="34"/>
      <c r="D171" s="33"/>
      <c r="E171" s="32"/>
      <c r="F171" s="33"/>
      <c r="G171" s="33"/>
      <c r="H171" s="32"/>
      <c r="I171" s="33"/>
      <c r="J171" s="32"/>
      <c r="K171" s="32"/>
      <c r="L171" s="33"/>
      <c r="M171" s="33"/>
      <c r="N171" s="35"/>
      <c r="O171" s="35"/>
      <c r="P171" s="35"/>
      <c r="Q171" s="32"/>
      <c r="R171" s="36"/>
      <c r="S171" s="36"/>
    </row>
    <row r="172" spans="1:19" x14ac:dyDescent="0.4">
      <c r="A172" s="32"/>
      <c r="B172" s="33"/>
      <c r="C172" s="34"/>
      <c r="D172" s="33"/>
      <c r="E172" s="32"/>
      <c r="F172" s="33"/>
      <c r="G172" s="33"/>
      <c r="H172" s="32"/>
      <c r="I172" s="33"/>
      <c r="J172" s="32"/>
      <c r="K172" s="32"/>
      <c r="L172" s="33"/>
      <c r="M172" s="33"/>
      <c r="N172" s="35"/>
      <c r="O172" s="35"/>
      <c r="P172" s="35"/>
      <c r="Q172" s="32"/>
      <c r="R172" s="36"/>
      <c r="S172" s="36"/>
    </row>
    <row r="173" spans="1:19" x14ac:dyDescent="0.4">
      <c r="A173" s="32"/>
      <c r="B173" s="33"/>
      <c r="C173" s="34"/>
      <c r="D173" s="33"/>
      <c r="E173" s="32"/>
      <c r="F173" s="33"/>
      <c r="G173" s="33"/>
      <c r="H173" s="32"/>
      <c r="I173" s="33"/>
      <c r="J173" s="32"/>
      <c r="K173" s="32"/>
      <c r="L173" s="33"/>
      <c r="M173" s="33"/>
      <c r="N173" s="35"/>
      <c r="O173" s="35"/>
      <c r="P173" s="35"/>
      <c r="Q173" s="32"/>
      <c r="R173" s="36"/>
      <c r="S173" s="36"/>
    </row>
    <row r="174" spans="1:19" x14ac:dyDescent="0.4">
      <c r="A174" s="32"/>
      <c r="B174" s="33"/>
      <c r="C174" s="34"/>
      <c r="D174" s="33"/>
      <c r="E174" s="32"/>
      <c r="F174" s="33"/>
      <c r="G174" s="33"/>
      <c r="H174" s="32"/>
      <c r="I174" s="33"/>
      <c r="J174" s="32"/>
      <c r="K174" s="32"/>
      <c r="L174" s="33"/>
      <c r="M174" s="33"/>
      <c r="N174" s="35"/>
      <c r="O174" s="35"/>
      <c r="P174" s="35"/>
      <c r="Q174" s="32"/>
      <c r="R174" s="36"/>
      <c r="S174" s="36"/>
    </row>
    <row r="175" spans="1:19" x14ac:dyDescent="0.4">
      <c r="A175" s="32"/>
      <c r="B175" s="33"/>
      <c r="C175" s="34"/>
      <c r="D175" s="33"/>
      <c r="E175" s="32"/>
      <c r="F175" s="33"/>
      <c r="G175" s="33"/>
      <c r="H175" s="32"/>
      <c r="I175" s="33"/>
      <c r="J175" s="32"/>
      <c r="K175" s="32"/>
      <c r="L175" s="33"/>
      <c r="M175" s="33"/>
      <c r="N175" s="35"/>
      <c r="O175" s="35"/>
      <c r="P175" s="35"/>
      <c r="Q175" s="32"/>
      <c r="R175" s="36"/>
      <c r="S175" s="36"/>
    </row>
    <row r="176" spans="1:19" x14ac:dyDescent="0.4">
      <c r="A176" s="32"/>
      <c r="B176" s="33"/>
      <c r="C176" s="34"/>
      <c r="D176" s="33"/>
      <c r="E176" s="32"/>
      <c r="F176" s="33"/>
      <c r="G176" s="33"/>
      <c r="H176" s="32"/>
      <c r="I176" s="33"/>
      <c r="J176" s="32"/>
      <c r="K176" s="32"/>
      <c r="L176" s="33"/>
      <c r="M176" s="33"/>
      <c r="N176" s="35"/>
      <c r="O176" s="35"/>
      <c r="P176" s="35"/>
      <c r="Q176" s="32"/>
      <c r="R176" s="36"/>
      <c r="S176" s="36"/>
    </row>
    <row r="177" spans="1:19" x14ac:dyDescent="0.4">
      <c r="A177" s="32"/>
      <c r="B177" s="33"/>
      <c r="C177" s="34"/>
      <c r="D177" s="33"/>
      <c r="E177" s="32"/>
      <c r="F177" s="33"/>
      <c r="G177" s="33"/>
      <c r="H177" s="32"/>
      <c r="I177" s="33"/>
      <c r="J177" s="32"/>
      <c r="K177" s="32"/>
      <c r="L177" s="33"/>
      <c r="M177" s="33"/>
      <c r="N177" s="35"/>
      <c r="O177" s="35"/>
      <c r="P177" s="35"/>
      <c r="Q177" s="32"/>
      <c r="R177" s="36"/>
      <c r="S177" s="36"/>
    </row>
    <row r="178" spans="1:19" x14ac:dyDescent="0.4">
      <c r="A178" s="32"/>
      <c r="B178" s="33"/>
      <c r="C178" s="34"/>
      <c r="D178" s="33"/>
      <c r="E178" s="32"/>
      <c r="F178" s="33"/>
      <c r="G178" s="33"/>
      <c r="H178" s="32"/>
      <c r="I178" s="33"/>
      <c r="J178" s="32"/>
      <c r="K178" s="32"/>
      <c r="L178" s="33"/>
      <c r="M178" s="33"/>
      <c r="N178" s="35"/>
      <c r="O178" s="35"/>
      <c r="P178" s="35"/>
      <c r="Q178" s="32"/>
      <c r="R178" s="36"/>
      <c r="S178" s="36"/>
    </row>
    <row r="179" spans="1:19" x14ac:dyDescent="0.4">
      <c r="A179" s="32"/>
      <c r="B179" s="33"/>
      <c r="C179" s="34"/>
      <c r="D179" s="33"/>
      <c r="E179" s="32"/>
      <c r="F179" s="33"/>
      <c r="G179" s="33"/>
      <c r="H179" s="32"/>
      <c r="I179" s="33"/>
      <c r="J179" s="32"/>
      <c r="K179" s="32"/>
      <c r="L179" s="33"/>
      <c r="M179" s="33"/>
      <c r="N179" s="35"/>
      <c r="O179" s="35"/>
      <c r="P179" s="35"/>
      <c r="Q179" s="32"/>
      <c r="R179" s="36"/>
      <c r="S179" s="36"/>
    </row>
    <row r="180" spans="1:19" x14ac:dyDescent="0.4">
      <c r="A180" s="32"/>
      <c r="B180" s="33"/>
      <c r="C180" s="34"/>
      <c r="D180" s="33"/>
      <c r="E180" s="32"/>
      <c r="F180" s="33"/>
      <c r="G180" s="33"/>
      <c r="H180" s="32"/>
      <c r="I180" s="33"/>
      <c r="J180" s="32"/>
      <c r="K180" s="32"/>
      <c r="L180" s="33"/>
      <c r="M180" s="33"/>
      <c r="N180" s="35"/>
      <c r="O180" s="35"/>
      <c r="P180" s="35"/>
      <c r="Q180" s="32"/>
      <c r="R180" s="36"/>
      <c r="S180" s="36"/>
    </row>
    <row r="181" spans="1:19" x14ac:dyDescent="0.4">
      <c r="A181" s="32"/>
      <c r="B181" s="33"/>
      <c r="C181" s="34"/>
      <c r="D181" s="33"/>
      <c r="E181" s="32"/>
      <c r="F181" s="33"/>
      <c r="G181" s="33"/>
      <c r="H181" s="32"/>
      <c r="I181" s="33"/>
      <c r="J181" s="32"/>
      <c r="K181" s="32"/>
      <c r="L181" s="33"/>
      <c r="M181" s="33"/>
      <c r="N181" s="35"/>
      <c r="O181" s="35"/>
      <c r="P181" s="35"/>
      <c r="Q181" s="32"/>
      <c r="R181" s="36"/>
      <c r="S181" s="36"/>
    </row>
    <row r="182" spans="1:19" x14ac:dyDescent="0.4">
      <c r="A182" s="32"/>
      <c r="B182" s="33"/>
      <c r="C182" s="34"/>
      <c r="D182" s="33"/>
      <c r="E182" s="32"/>
      <c r="F182" s="33"/>
      <c r="G182" s="33"/>
      <c r="H182" s="32"/>
      <c r="I182" s="33"/>
      <c r="J182" s="32"/>
      <c r="K182" s="32"/>
      <c r="L182" s="33"/>
      <c r="M182" s="33"/>
      <c r="N182" s="35"/>
      <c r="O182" s="35"/>
      <c r="P182" s="35"/>
      <c r="Q182" s="32"/>
      <c r="R182" s="36"/>
      <c r="S182" s="36"/>
    </row>
    <row r="183" spans="1:19" x14ac:dyDescent="0.4">
      <c r="A183" s="32"/>
      <c r="B183" s="33"/>
      <c r="C183" s="34"/>
      <c r="D183" s="33"/>
      <c r="E183" s="32"/>
      <c r="F183" s="33"/>
      <c r="G183" s="33"/>
      <c r="H183" s="32"/>
      <c r="I183" s="33"/>
      <c r="J183" s="32"/>
      <c r="K183" s="32"/>
      <c r="L183" s="33"/>
      <c r="M183" s="33"/>
      <c r="N183" s="35"/>
      <c r="O183" s="35"/>
      <c r="P183" s="35"/>
      <c r="Q183" s="32"/>
      <c r="R183" s="36"/>
      <c r="S183" s="36"/>
    </row>
    <row r="184" spans="1:19" x14ac:dyDescent="0.4">
      <c r="A184" s="32"/>
      <c r="B184" s="33"/>
      <c r="C184" s="34"/>
      <c r="D184" s="33"/>
      <c r="E184" s="32"/>
      <c r="F184" s="33"/>
      <c r="G184" s="33"/>
      <c r="H184" s="32"/>
      <c r="I184" s="33"/>
      <c r="J184" s="32"/>
      <c r="K184" s="32"/>
      <c r="L184" s="33"/>
      <c r="M184" s="33"/>
      <c r="N184" s="35"/>
      <c r="O184" s="35"/>
      <c r="P184" s="35"/>
      <c r="Q184" s="32"/>
      <c r="R184" s="36"/>
      <c r="S184" s="36"/>
    </row>
    <row r="185" spans="1:19" x14ac:dyDescent="0.4">
      <c r="A185" s="32"/>
      <c r="B185" s="33"/>
      <c r="C185" s="34"/>
      <c r="D185" s="33"/>
      <c r="E185" s="32"/>
      <c r="F185" s="33"/>
      <c r="G185" s="33"/>
      <c r="H185" s="32"/>
      <c r="I185" s="33"/>
      <c r="J185" s="32"/>
      <c r="K185" s="32"/>
      <c r="L185" s="33"/>
      <c r="M185" s="33"/>
      <c r="N185" s="35"/>
      <c r="O185" s="35"/>
      <c r="P185" s="35"/>
      <c r="Q185" s="32"/>
      <c r="R185" s="36"/>
      <c r="S185" s="36"/>
    </row>
    <row r="186" spans="1:19" x14ac:dyDescent="0.4">
      <c r="A186" s="32"/>
      <c r="B186" s="33"/>
      <c r="C186" s="34"/>
      <c r="D186" s="33"/>
      <c r="E186" s="32"/>
      <c r="F186" s="33"/>
      <c r="G186" s="33"/>
      <c r="H186" s="32"/>
      <c r="I186" s="33"/>
      <c r="J186" s="32"/>
      <c r="K186" s="32"/>
      <c r="L186" s="33"/>
      <c r="M186" s="33"/>
      <c r="N186" s="35"/>
      <c r="O186" s="35"/>
      <c r="P186" s="35"/>
      <c r="Q186" s="32"/>
      <c r="R186" s="36"/>
      <c r="S186" s="36"/>
    </row>
    <row r="187" spans="1:19" x14ac:dyDescent="0.4">
      <c r="A187" s="32"/>
      <c r="B187" s="33"/>
      <c r="C187" s="34"/>
      <c r="D187" s="33"/>
      <c r="E187" s="32"/>
      <c r="F187" s="33"/>
      <c r="G187" s="33"/>
      <c r="H187" s="32"/>
      <c r="I187" s="33"/>
      <c r="J187" s="32"/>
      <c r="K187" s="32"/>
      <c r="L187" s="33"/>
      <c r="M187" s="33"/>
      <c r="N187" s="35"/>
      <c r="O187" s="35"/>
      <c r="P187" s="35"/>
      <c r="Q187" s="32"/>
      <c r="R187" s="36"/>
      <c r="S187" s="36"/>
    </row>
    <row r="188" spans="1:19" x14ac:dyDescent="0.4">
      <c r="A188" s="32"/>
      <c r="B188" s="33"/>
      <c r="C188" s="34"/>
      <c r="D188" s="33"/>
      <c r="E188" s="32"/>
      <c r="F188" s="33"/>
      <c r="G188" s="33"/>
      <c r="H188" s="32"/>
      <c r="I188" s="33"/>
      <c r="J188" s="32"/>
      <c r="K188" s="32"/>
      <c r="L188" s="33"/>
      <c r="M188" s="33"/>
      <c r="N188" s="35"/>
      <c r="O188" s="35"/>
      <c r="P188" s="35"/>
      <c r="Q188" s="32"/>
      <c r="R188" s="36"/>
      <c r="S188" s="36"/>
    </row>
    <row r="189" spans="1:19" x14ac:dyDescent="0.4">
      <c r="A189" s="32"/>
      <c r="B189" s="33"/>
      <c r="C189" s="34"/>
      <c r="D189" s="33"/>
      <c r="E189" s="32"/>
      <c r="F189" s="33"/>
      <c r="G189" s="33"/>
      <c r="H189" s="32"/>
      <c r="I189" s="33"/>
      <c r="J189" s="32"/>
      <c r="K189" s="32"/>
      <c r="L189" s="33"/>
      <c r="M189" s="33"/>
      <c r="N189" s="35"/>
      <c r="O189" s="35"/>
      <c r="P189" s="35"/>
      <c r="Q189" s="32"/>
      <c r="R189" s="36"/>
      <c r="S189" s="36"/>
    </row>
    <row r="190" spans="1:19" x14ac:dyDescent="0.4">
      <c r="A190" s="32"/>
      <c r="B190" s="33"/>
      <c r="C190" s="34"/>
      <c r="D190" s="33"/>
      <c r="E190" s="32"/>
      <c r="F190" s="33"/>
      <c r="G190" s="33"/>
      <c r="H190" s="32"/>
      <c r="I190" s="33"/>
      <c r="J190" s="32"/>
      <c r="K190" s="32"/>
      <c r="L190" s="33"/>
      <c r="M190" s="33"/>
      <c r="N190" s="35"/>
      <c r="O190" s="35"/>
      <c r="P190" s="35"/>
      <c r="Q190" s="32"/>
      <c r="R190" s="36"/>
      <c r="S190" s="36"/>
    </row>
    <row r="191" spans="1:19" x14ac:dyDescent="0.4">
      <c r="A191" s="32"/>
      <c r="B191" s="33"/>
      <c r="C191" s="34"/>
      <c r="D191" s="33"/>
      <c r="E191" s="32"/>
      <c r="F191" s="33"/>
      <c r="G191" s="33"/>
      <c r="H191" s="32"/>
      <c r="I191" s="33"/>
      <c r="J191" s="32"/>
      <c r="K191" s="32"/>
      <c r="L191" s="33"/>
      <c r="M191" s="33"/>
      <c r="N191" s="35"/>
      <c r="O191" s="35"/>
      <c r="P191" s="35"/>
      <c r="Q191" s="32"/>
      <c r="R191" s="36"/>
      <c r="S191" s="36"/>
    </row>
    <row r="192" spans="1:19" x14ac:dyDescent="0.4">
      <c r="A192" s="32"/>
      <c r="B192" s="33"/>
      <c r="C192" s="34"/>
      <c r="D192" s="33"/>
      <c r="E192" s="32"/>
      <c r="F192" s="33"/>
      <c r="G192" s="33"/>
      <c r="H192" s="32"/>
      <c r="I192" s="33"/>
      <c r="J192" s="32"/>
      <c r="K192" s="32"/>
      <c r="L192" s="33"/>
      <c r="M192" s="33"/>
      <c r="N192" s="35"/>
      <c r="O192" s="35"/>
      <c r="P192" s="35"/>
      <c r="Q192" s="32"/>
      <c r="R192" s="36"/>
      <c r="S192" s="36"/>
    </row>
    <row r="193" spans="1:19" x14ac:dyDescent="0.4">
      <c r="A193" s="32"/>
      <c r="B193" s="33"/>
      <c r="C193" s="34"/>
      <c r="D193" s="33"/>
      <c r="E193" s="32"/>
      <c r="F193" s="33"/>
      <c r="G193" s="33"/>
      <c r="H193" s="32"/>
      <c r="I193" s="33"/>
      <c r="J193" s="32"/>
      <c r="K193" s="32"/>
      <c r="L193" s="33"/>
      <c r="M193" s="33"/>
      <c r="N193" s="35"/>
      <c r="O193" s="35"/>
      <c r="P193" s="35"/>
      <c r="Q193" s="32"/>
      <c r="R193" s="36"/>
      <c r="S193" s="36"/>
    </row>
    <row r="194" spans="1:19" x14ac:dyDescent="0.4">
      <c r="A194" s="32"/>
      <c r="B194" s="33"/>
      <c r="C194" s="34"/>
      <c r="D194" s="33"/>
      <c r="E194" s="32"/>
      <c r="F194" s="33"/>
      <c r="G194" s="33"/>
      <c r="H194" s="32"/>
      <c r="I194" s="33"/>
      <c r="J194" s="32"/>
      <c r="K194" s="32"/>
      <c r="L194" s="33"/>
      <c r="M194" s="33"/>
      <c r="N194" s="35"/>
      <c r="O194" s="35"/>
      <c r="P194" s="35"/>
      <c r="Q194" s="32"/>
      <c r="R194" s="36"/>
      <c r="S194" s="36"/>
    </row>
    <row r="195" spans="1:19" x14ac:dyDescent="0.4">
      <c r="A195" s="32"/>
      <c r="B195" s="33"/>
      <c r="C195" s="34"/>
      <c r="D195" s="33"/>
      <c r="E195" s="32"/>
      <c r="F195" s="33"/>
      <c r="G195" s="33"/>
      <c r="H195" s="32"/>
      <c r="I195" s="33"/>
      <c r="J195" s="32"/>
      <c r="K195" s="32"/>
      <c r="L195" s="33"/>
      <c r="M195" s="33"/>
      <c r="N195" s="35"/>
      <c r="O195" s="35"/>
      <c r="P195" s="35"/>
      <c r="Q195" s="32"/>
      <c r="R195" s="36"/>
      <c r="S195" s="36"/>
    </row>
    <row r="196" spans="1:19" x14ac:dyDescent="0.4">
      <c r="A196" s="32"/>
      <c r="B196" s="33"/>
      <c r="C196" s="34"/>
      <c r="D196" s="33"/>
      <c r="E196" s="32"/>
      <c r="F196" s="33"/>
      <c r="G196" s="33"/>
      <c r="H196" s="32"/>
      <c r="I196" s="33"/>
      <c r="J196" s="32"/>
      <c r="K196" s="32"/>
      <c r="L196" s="33"/>
      <c r="M196" s="33"/>
      <c r="N196" s="35"/>
      <c r="O196" s="35"/>
      <c r="P196" s="35"/>
      <c r="Q196" s="32"/>
      <c r="R196" s="36"/>
      <c r="S196" s="36"/>
    </row>
    <row r="197" spans="1:19" x14ac:dyDescent="0.4">
      <c r="A197" s="32"/>
      <c r="B197" s="33"/>
      <c r="C197" s="34"/>
      <c r="D197" s="33"/>
      <c r="E197" s="32"/>
      <c r="F197" s="33"/>
      <c r="G197" s="33"/>
      <c r="H197" s="32"/>
      <c r="I197" s="33"/>
      <c r="J197" s="32"/>
      <c r="K197" s="32"/>
      <c r="L197" s="33"/>
      <c r="M197" s="33"/>
      <c r="N197" s="35"/>
      <c r="O197" s="35"/>
      <c r="P197" s="35"/>
      <c r="Q197" s="32"/>
      <c r="R197" s="36"/>
      <c r="S197" s="36"/>
    </row>
    <row r="198" spans="1:19" x14ac:dyDescent="0.4">
      <c r="A198" s="32"/>
      <c r="B198" s="33"/>
      <c r="C198" s="34"/>
      <c r="D198" s="33"/>
      <c r="E198" s="32"/>
      <c r="F198" s="33"/>
      <c r="G198" s="33"/>
      <c r="H198" s="32"/>
      <c r="I198" s="33"/>
      <c r="J198" s="32"/>
      <c r="K198" s="32"/>
      <c r="L198" s="33"/>
      <c r="M198" s="33"/>
      <c r="N198" s="35"/>
      <c r="O198" s="35"/>
      <c r="P198" s="35"/>
      <c r="Q198" s="32"/>
      <c r="R198" s="36"/>
      <c r="S198" s="36"/>
    </row>
    <row r="199" spans="1:19" x14ac:dyDescent="0.4">
      <c r="A199" s="32"/>
      <c r="B199" s="33"/>
      <c r="C199" s="34"/>
      <c r="D199" s="33"/>
      <c r="E199" s="32"/>
      <c r="F199" s="33"/>
      <c r="G199" s="33"/>
      <c r="H199" s="32"/>
      <c r="I199" s="33"/>
      <c r="J199" s="32"/>
      <c r="K199" s="32"/>
      <c r="L199" s="33"/>
      <c r="M199" s="33"/>
      <c r="N199" s="35"/>
      <c r="O199" s="35"/>
      <c r="P199" s="35"/>
      <c r="Q199" s="32"/>
      <c r="R199" s="36"/>
      <c r="S199" s="36"/>
    </row>
    <row r="200" spans="1:19" x14ac:dyDescent="0.4">
      <c r="A200" s="32"/>
      <c r="B200" s="33"/>
      <c r="C200" s="34"/>
      <c r="D200" s="33"/>
      <c r="E200" s="32"/>
      <c r="F200" s="33"/>
      <c r="G200" s="33"/>
      <c r="H200" s="32"/>
      <c r="I200" s="33"/>
      <c r="J200" s="32"/>
      <c r="K200" s="32"/>
      <c r="L200" s="33"/>
      <c r="M200" s="33"/>
      <c r="N200" s="35"/>
      <c r="O200" s="35"/>
      <c r="P200" s="35"/>
      <c r="Q200" s="32"/>
      <c r="R200" s="36"/>
      <c r="S200" s="36"/>
    </row>
    <row r="201" spans="1:19" x14ac:dyDescent="0.4">
      <c r="A201" s="32"/>
      <c r="B201" s="33"/>
      <c r="C201" s="34"/>
      <c r="D201" s="33"/>
      <c r="E201" s="32"/>
      <c r="F201" s="33"/>
      <c r="G201" s="33"/>
      <c r="H201" s="32"/>
      <c r="I201" s="33"/>
      <c r="J201" s="32"/>
      <c r="K201" s="32"/>
      <c r="L201" s="33"/>
      <c r="M201" s="33"/>
      <c r="N201" s="35"/>
      <c r="O201" s="35"/>
      <c r="P201" s="35"/>
      <c r="Q201" s="32"/>
      <c r="R201" s="36"/>
      <c r="S201" s="36"/>
    </row>
    <row r="202" spans="1:19" x14ac:dyDescent="0.4">
      <c r="A202" s="32"/>
      <c r="B202" s="33"/>
      <c r="C202" s="34"/>
      <c r="D202" s="33"/>
      <c r="E202" s="32"/>
      <c r="F202" s="33"/>
      <c r="G202" s="33"/>
      <c r="H202" s="32"/>
      <c r="I202" s="33"/>
      <c r="J202" s="32"/>
      <c r="K202" s="32"/>
      <c r="L202" s="33"/>
      <c r="M202" s="33"/>
      <c r="N202" s="35"/>
      <c r="O202" s="35"/>
      <c r="P202" s="35"/>
      <c r="Q202" s="32"/>
      <c r="R202" s="36"/>
      <c r="S202" s="36"/>
    </row>
    <row r="203" spans="1:19" x14ac:dyDescent="0.4">
      <c r="A203" s="32"/>
      <c r="B203" s="33"/>
      <c r="C203" s="34"/>
      <c r="D203" s="33"/>
      <c r="E203" s="32"/>
      <c r="F203" s="33"/>
      <c r="G203" s="33"/>
      <c r="H203" s="32"/>
      <c r="I203" s="33"/>
      <c r="J203" s="32"/>
      <c r="K203" s="32"/>
      <c r="L203" s="33"/>
      <c r="M203" s="33"/>
      <c r="N203" s="35"/>
      <c r="O203" s="35"/>
      <c r="P203" s="35"/>
      <c r="Q203" s="32"/>
      <c r="R203" s="36"/>
      <c r="S203" s="36"/>
    </row>
    <row r="204" spans="1:19" x14ac:dyDescent="0.4">
      <c r="A204" s="32"/>
      <c r="B204" s="33"/>
      <c r="C204" s="34"/>
      <c r="D204" s="33"/>
      <c r="E204" s="32"/>
      <c r="F204" s="33"/>
      <c r="G204" s="33"/>
      <c r="H204" s="32"/>
      <c r="I204" s="33"/>
      <c r="J204" s="32"/>
      <c r="K204" s="32"/>
      <c r="L204" s="33"/>
      <c r="M204" s="33"/>
      <c r="N204" s="35"/>
      <c r="O204" s="35"/>
      <c r="P204" s="35"/>
      <c r="Q204" s="32"/>
      <c r="R204" s="36"/>
      <c r="S204" s="36"/>
    </row>
    <row r="205" spans="1:19" x14ac:dyDescent="0.4">
      <c r="A205" s="32"/>
      <c r="B205" s="33"/>
      <c r="C205" s="34"/>
      <c r="D205" s="33"/>
      <c r="E205" s="32"/>
      <c r="F205" s="33"/>
      <c r="G205" s="33"/>
      <c r="H205" s="32"/>
      <c r="I205" s="33"/>
      <c r="J205" s="32"/>
      <c r="K205" s="32"/>
      <c r="L205" s="33"/>
      <c r="M205" s="33"/>
      <c r="N205" s="35"/>
      <c r="O205" s="35"/>
      <c r="P205" s="35"/>
      <c r="Q205" s="32"/>
      <c r="R205" s="36"/>
      <c r="S205" s="36"/>
    </row>
    <row r="206" spans="1:19" x14ac:dyDescent="0.4">
      <c r="A206" s="32"/>
      <c r="B206" s="33"/>
      <c r="C206" s="34"/>
      <c r="D206" s="33"/>
      <c r="E206" s="32"/>
      <c r="F206" s="33"/>
      <c r="G206" s="33"/>
      <c r="H206" s="32"/>
      <c r="I206" s="33"/>
      <c r="J206" s="32"/>
      <c r="K206" s="32"/>
      <c r="L206" s="33"/>
      <c r="M206" s="33"/>
      <c r="N206" s="32"/>
      <c r="O206" s="32"/>
      <c r="P206" s="32"/>
      <c r="Q206" s="32"/>
      <c r="R206" s="32"/>
      <c r="S206" s="32"/>
    </row>
    <row r="207" spans="1:19" x14ac:dyDescent="0.4">
      <c r="A207" s="32"/>
      <c r="B207" s="33"/>
      <c r="C207" s="34"/>
      <c r="D207" s="33"/>
      <c r="E207" s="32"/>
      <c r="F207" s="33"/>
      <c r="G207" s="33"/>
      <c r="H207" s="32"/>
      <c r="I207" s="33"/>
      <c r="J207" s="32"/>
      <c r="K207" s="32"/>
      <c r="L207" s="33"/>
      <c r="M207" s="33"/>
      <c r="N207" s="32"/>
      <c r="O207" s="32"/>
      <c r="P207" s="32"/>
      <c r="Q207" s="32"/>
      <c r="R207" s="32"/>
      <c r="S207" s="32"/>
    </row>
    <row r="208" spans="1:19" x14ac:dyDescent="0.4">
      <c r="A208" s="32"/>
      <c r="B208" s="33"/>
      <c r="C208" s="34"/>
      <c r="D208" s="33"/>
      <c r="E208" s="32"/>
      <c r="F208" s="33"/>
      <c r="G208" s="33"/>
      <c r="H208" s="32"/>
      <c r="I208" s="33"/>
      <c r="J208" s="32"/>
      <c r="K208" s="32"/>
      <c r="L208" s="33"/>
      <c r="M208" s="33"/>
      <c r="N208" s="32"/>
      <c r="O208" s="32"/>
      <c r="P208" s="32"/>
      <c r="Q208" s="32"/>
      <c r="R208" s="32"/>
      <c r="S208" s="32"/>
    </row>
    <row r="209" spans="1:19" x14ac:dyDescent="0.4">
      <c r="A209" s="32"/>
      <c r="B209" s="33"/>
      <c r="C209" s="34"/>
      <c r="D209" s="33"/>
      <c r="E209" s="32"/>
      <c r="F209" s="33"/>
      <c r="G209" s="33"/>
      <c r="H209" s="32"/>
      <c r="I209" s="33"/>
      <c r="J209" s="32"/>
      <c r="K209" s="32"/>
      <c r="L209" s="33"/>
      <c r="M209" s="33"/>
      <c r="N209" s="32"/>
      <c r="O209" s="32"/>
      <c r="P209" s="32"/>
      <c r="Q209" s="32"/>
      <c r="R209" s="32"/>
      <c r="S209" s="32"/>
    </row>
    <row r="210" spans="1:19" x14ac:dyDescent="0.4">
      <c r="A210" s="32"/>
      <c r="B210" s="33"/>
      <c r="C210" s="34"/>
      <c r="D210" s="33"/>
      <c r="E210" s="32"/>
      <c r="F210" s="33"/>
      <c r="G210" s="33"/>
      <c r="H210" s="32"/>
      <c r="I210" s="33"/>
      <c r="J210" s="32"/>
      <c r="K210" s="32"/>
      <c r="L210" s="33"/>
      <c r="M210" s="33"/>
      <c r="N210" s="32"/>
      <c r="O210" s="32"/>
      <c r="P210" s="32"/>
      <c r="Q210" s="32"/>
      <c r="R210" s="32"/>
      <c r="S210" s="32"/>
    </row>
    <row r="211" spans="1:19" x14ac:dyDescent="0.4">
      <c r="A211" s="32"/>
      <c r="B211" s="33"/>
      <c r="C211" s="34"/>
      <c r="D211" s="33"/>
      <c r="E211" s="32"/>
      <c r="F211" s="33"/>
      <c r="G211" s="33"/>
      <c r="H211" s="32"/>
      <c r="I211" s="33"/>
      <c r="J211" s="32"/>
      <c r="K211" s="32"/>
      <c r="L211" s="33"/>
      <c r="M211" s="33"/>
      <c r="N211" s="32"/>
      <c r="O211" s="32"/>
      <c r="P211" s="32"/>
      <c r="Q211" s="32"/>
      <c r="R211" s="32"/>
      <c r="S211" s="32"/>
    </row>
    <row r="212" spans="1:19" x14ac:dyDescent="0.4">
      <c r="A212" s="32"/>
      <c r="B212" s="33"/>
      <c r="C212" s="34"/>
      <c r="D212" s="33"/>
      <c r="E212" s="32"/>
      <c r="F212" s="33"/>
      <c r="G212" s="33"/>
      <c r="H212" s="32"/>
      <c r="I212" s="33"/>
      <c r="J212" s="32"/>
      <c r="K212" s="32"/>
      <c r="L212" s="33"/>
      <c r="M212" s="33"/>
      <c r="N212" s="32"/>
      <c r="O212" s="32"/>
      <c r="P212" s="32"/>
      <c r="Q212" s="32"/>
      <c r="R212" s="32"/>
      <c r="S212" s="32"/>
    </row>
    <row r="213" spans="1:19" x14ac:dyDescent="0.4">
      <c r="A213" s="32"/>
      <c r="B213" s="33"/>
      <c r="C213" s="34"/>
      <c r="D213" s="33"/>
      <c r="E213" s="32"/>
      <c r="F213" s="33"/>
      <c r="G213" s="33"/>
      <c r="H213" s="32"/>
      <c r="I213" s="33"/>
      <c r="J213" s="32"/>
      <c r="K213" s="32"/>
      <c r="L213" s="33"/>
      <c r="M213" s="33"/>
      <c r="N213" s="32"/>
      <c r="O213" s="32"/>
      <c r="P213" s="32"/>
      <c r="Q213" s="32"/>
      <c r="R213" s="32"/>
      <c r="S213" s="32"/>
    </row>
    <row r="214" spans="1:19" x14ac:dyDescent="0.4">
      <c r="A214" s="32"/>
      <c r="B214" s="33"/>
      <c r="C214" s="34"/>
      <c r="D214" s="33"/>
      <c r="E214" s="32"/>
      <c r="F214" s="33"/>
      <c r="G214" s="33"/>
      <c r="H214" s="32"/>
      <c r="I214" s="33"/>
      <c r="J214" s="32"/>
      <c r="K214" s="32"/>
      <c r="L214" s="33"/>
      <c r="M214" s="33"/>
      <c r="N214" s="35"/>
      <c r="O214" s="35"/>
      <c r="P214" s="35"/>
      <c r="Q214" s="32"/>
      <c r="R214" s="36"/>
      <c r="S214" s="36"/>
    </row>
    <row r="215" spans="1:19" x14ac:dyDescent="0.4">
      <c r="A215" s="32"/>
      <c r="B215" s="33"/>
      <c r="C215" s="34"/>
      <c r="D215" s="33"/>
      <c r="E215" s="32"/>
      <c r="F215" s="33"/>
      <c r="G215" s="33"/>
      <c r="H215" s="32"/>
      <c r="I215" s="33"/>
      <c r="J215" s="32"/>
      <c r="K215" s="32"/>
      <c r="L215" s="33"/>
      <c r="M215" s="33"/>
      <c r="N215" s="35"/>
      <c r="O215" s="35"/>
      <c r="P215" s="35"/>
      <c r="Q215" s="32"/>
      <c r="R215" s="36"/>
      <c r="S215" s="36"/>
    </row>
    <row r="216" spans="1:19" x14ac:dyDescent="0.4">
      <c r="A216" s="32"/>
      <c r="B216" s="33"/>
      <c r="C216" s="34"/>
      <c r="D216" s="33"/>
      <c r="E216" s="32"/>
      <c r="F216" s="33"/>
      <c r="G216" s="33"/>
      <c r="H216" s="32"/>
      <c r="I216" s="33"/>
      <c r="J216" s="32"/>
      <c r="K216" s="32"/>
      <c r="L216" s="33"/>
      <c r="M216" s="33"/>
      <c r="N216" s="35"/>
      <c r="O216" s="35"/>
      <c r="P216" s="35"/>
      <c r="Q216" s="32"/>
      <c r="R216" s="36"/>
      <c r="S216" s="36"/>
    </row>
    <row r="217" spans="1:19" x14ac:dyDescent="0.4">
      <c r="A217" s="32"/>
      <c r="B217" s="33"/>
      <c r="C217" s="34"/>
      <c r="D217" s="33"/>
      <c r="E217" s="32"/>
      <c r="F217" s="33"/>
      <c r="G217" s="33"/>
      <c r="H217" s="32"/>
      <c r="I217" s="33"/>
      <c r="J217" s="32"/>
      <c r="K217" s="32"/>
      <c r="L217" s="33"/>
      <c r="M217" s="33"/>
      <c r="N217" s="35"/>
      <c r="O217" s="35"/>
      <c r="P217" s="35"/>
      <c r="Q217" s="32"/>
      <c r="R217" s="36"/>
      <c r="S217" s="36"/>
    </row>
    <row r="218" spans="1:19" x14ac:dyDescent="0.4">
      <c r="A218" s="32"/>
      <c r="B218" s="33"/>
      <c r="C218" s="34"/>
      <c r="D218" s="33"/>
      <c r="E218" s="32"/>
      <c r="F218" s="33"/>
      <c r="G218" s="33"/>
      <c r="H218" s="32"/>
      <c r="I218" s="33"/>
      <c r="J218" s="32"/>
      <c r="K218" s="32"/>
      <c r="L218" s="33"/>
      <c r="M218" s="33"/>
      <c r="N218" s="35"/>
      <c r="O218" s="35"/>
      <c r="P218" s="35"/>
      <c r="Q218" s="32"/>
      <c r="R218" s="36"/>
      <c r="S218" s="36"/>
    </row>
    <row r="219" spans="1:19" x14ac:dyDescent="0.4">
      <c r="A219" s="32"/>
      <c r="B219" s="33"/>
      <c r="C219" s="34"/>
      <c r="D219" s="33"/>
      <c r="E219" s="32"/>
      <c r="F219" s="33"/>
      <c r="G219" s="33"/>
      <c r="H219" s="32"/>
      <c r="I219" s="33"/>
      <c r="J219" s="32"/>
      <c r="K219" s="32"/>
      <c r="L219" s="33"/>
      <c r="M219" s="33"/>
      <c r="N219" s="35"/>
      <c r="O219" s="35"/>
      <c r="P219" s="35"/>
      <c r="Q219" s="32"/>
      <c r="R219" s="36"/>
      <c r="S219" s="36"/>
    </row>
    <row r="220" spans="1:19" x14ac:dyDescent="0.4">
      <c r="A220" s="32"/>
      <c r="B220" s="33"/>
      <c r="C220" s="34"/>
      <c r="D220" s="33"/>
      <c r="E220" s="32"/>
      <c r="F220" s="33"/>
      <c r="G220" s="33"/>
      <c r="H220" s="32"/>
      <c r="I220" s="33"/>
      <c r="J220" s="32"/>
      <c r="K220" s="32"/>
      <c r="L220" s="33"/>
      <c r="M220" s="33"/>
      <c r="N220" s="35"/>
      <c r="O220" s="35"/>
      <c r="P220" s="35"/>
      <c r="Q220" s="32"/>
      <c r="R220" s="36"/>
      <c r="S220" s="36"/>
    </row>
    <row r="221" spans="1:19" x14ac:dyDescent="0.4">
      <c r="A221" s="32"/>
      <c r="B221" s="33"/>
      <c r="C221" s="34"/>
      <c r="D221" s="33"/>
      <c r="E221" s="32"/>
      <c r="F221" s="33"/>
      <c r="G221" s="33"/>
      <c r="H221" s="32"/>
      <c r="I221" s="33"/>
      <c r="J221" s="32"/>
      <c r="K221" s="32"/>
      <c r="L221" s="33"/>
      <c r="M221" s="33"/>
      <c r="N221" s="35"/>
      <c r="O221" s="35"/>
      <c r="P221" s="35"/>
      <c r="Q221" s="32"/>
      <c r="R221" s="36"/>
      <c r="S221" s="36"/>
    </row>
    <row r="222" spans="1:19" x14ac:dyDescent="0.4">
      <c r="A222" s="32"/>
      <c r="B222" s="33"/>
      <c r="C222" s="34"/>
      <c r="D222" s="33"/>
      <c r="E222" s="32"/>
      <c r="F222" s="33"/>
      <c r="G222" s="33"/>
      <c r="H222" s="32"/>
      <c r="I222" s="33"/>
      <c r="J222" s="32"/>
      <c r="K222" s="32"/>
      <c r="L222" s="33"/>
      <c r="M222" s="33"/>
      <c r="N222" s="35"/>
      <c r="O222" s="35"/>
      <c r="P222" s="35"/>
      <c r="Q222" s="32"/>
      <c r="R222" s="36"/>
      <c r="S222" s="36"/>
    </row>
    <row r="223" spans="1:19" x14ac:dyDescent="0.4">
      <c r="A223" s="32"/>
      <c r="B223" s="33"/>
      <c r="C223" s="34"/>
      <c r="D223" s="33"/>
      <c r="E223" s="32"/>
      <c r="F223" s="33"/>
      <c r="G223" s="33"/>
      <c r="H223" s="32"/>
      <c r="I223" s="33"/>
      <c r="J223" s="32"/>
      <c r="K223" s="32"/>
      <c r="L223" s="33"/>
      <c r="M223" s="33"/>
      <c r="N223" s="35"/>
      <c r="O223" s="35"/>
      <c r="P223" s="35"/>
      <c r="Q223" s="32"/>
      <c r="R223" s="36"/>
      <c r="S223" s="36"/>
    </row>
    <row r="224" spans="1:19" x14ac:dyDescent="0.4">
      <c r="A224" s="32"/>
      <c r="B224" s="33"/>
      <c r="C224" s="34"/>
      <c r="D224" s="33"/>
      <c r="E224" s="32"/>
      <c r="F224" s="33"/>
      <c r="G224" s="33"/>
      <c r="H224" s="32"/>
      <c r="I224" s="33"/>
      <c r="J224" s="32"/>
      <c r="K224" s="32"/>
      <c r="L224" s="33"/>
      <c r="M224" s="33"/>
      <c r="N224" s="35"/>
      <c r="O224" s="35"/>
      <c r="P224" s="35"/>
      <c r="Q224" s="32"/>
      <c r="R224" s="36"/>
      <c r="S224" s="36"/>
    </row>
    <row r="225" spans="1:19" x14ac:dyDescent="0.4">
      <c r="A225" s="32"/>
      <c r="B225" s="33"/>
      <c r="C225" s="34"/>
      <c r="D225" s="33"/>
      <c r="E225" s="32"/>
      <c r="F225" s="33"/>
      <c r="G225" s="33"/>
      <c r="H225" s="32"/>
      <c r="I225" s="33"/>
      <c r="J225" s="32"/>
      <c r="K225" s="32"/>
      <c r="L225" s="33"/>
      <c r="M225" s="33"/>
      <c r="N225" s="35"/>
      <c r="O225" s="35"/>
      <c r="P225" s="35"/>
      <c r="Q225" s="32"/>
      <c r="R225" s="36"/>
      <c r="S225" s="36"/>
    </row>
    <row r="226" spans="1:19" x14ac:dyDescent="0.4">
      <c r="A226" s="32"/>
      <c r="B226" s="33"/>
      <c r="C226" s="34"/>
      <c r="D226" s="33"/>
      <c r="E226" s="32"/>
      <c r="F226" s="33"/>
      <c r="G226" s="33"/>
      <c r="H226" s="32"/>
      <c r="I226" s="33"/>
      <c r="J226" s="32"/>
      <c r="K226" s="32"/>
      <c r="L226" s="33"/>
      <c r="M226" s="33"/>
      <c r="N226" s="35"/>
      <c r="O226" s="35"/>
      <c r="P226" s="35"/>
      <c r="Q226" s="32"/>
      <c r="R226" s="36"/>
      <c r="S226" s="36"/>
    </row>
    <row r="227" spans="1:19" x14ac:dyDescent="0.4">
      <c r="A227" s="32"/>
      <c r="B227" s="33"/>
      <c r="C227" s="34"/>
      <c r="D227" s="33"/>
      <c r="E227" s="32"/>
      <c r="F227" s="33"/>
      <c r="G227" s="33"/>
      <c r="H227" s="32"/>
      <c r="I227" s="33"/>
      <c r="J227" s="32"/>
      <c r="K227" s="32"/>
      <c r="L227" s="33"/>
      <c r="M227" s="33"/>
      <c r="N227" s="35"/>
      <c r="O227" s="35"/>
      <c r="P227" s="35"/>
      <c r="Q227" s="32"/>
      <c r="R227" s="36"/>
      <c r="S227" s="36"/>
    </row>
    <row r="228" spans="1:19" x14ac:dyDescent="0.4">
      <c r="A228" s="32"/>
      <c r="B228" s="33"/>
      <c r="C228" s="34"/>
      <c r="D228" s="33"/>
      <c r="E228" s="32"/>
      <c r="F228" s="33"/>
      <c r="G228" s="33"/>
      <c r="H228" s="32"/>
      <c r="I228" s="33"/>
      <c r="J228" s="32"/>
      <c r="K228" s="32"/>
      <c r="L228" s="33"/>
      <c r="M228" s="33"/>
      <c r="N228" s="35"/>
      <c r="O228" s="35"/>
      <c r="P228" s="35"/>
      <c r="Q228" s="32"/>
      <c r="R228" s="36"/>
      <c r="S228" s="36"/>
    </row>
    <row r="229" spans="1:19" x14ac:dyDescent="0.4">
      <c r="A229" s="32"/>
      <c r="B229" s="33"/>
      <c r="C229" s="34"/>
      <c r="D229" s="33"/>
      <c r="E229" s="32"/>
      <c r="F229" s="33"/>
      <c r="G229" s="33"/>
      <c r="H229" s="32"/>
      <c r="I229" s="33"/>
      <c r="J229" s="32"/>
      <c r="K229" s="32"/>
      <c r="L229" s="33"/>
      <c r="M229" s="33"/>
      <c r="N229" s="35"/>
      <c r="O229" s="35"/>
      <c r="P229" s="35"/>
      <c r="Q229" s="32"/>
      <c r="R229" s="36"/>
      <c r="S229" s="36"/>
    </row>
    <row r="230" spans="1:19" x14ac:dyDescent="0.4">
      <c r="A230" s="32"/>
      <c r="B230" s="33"/>
      <c r="C230" s="34"/>
      <c r="D230" s="33"/>
      <c r="E230" s="32"/>
      <c r="F230" s="33"/>
      <c r="G230" s="33"/>
      <c r="H230" s="32"/>
      <c r="I230" s="33"/>
      <c r="J230" s="32"/>
      <c r="K230" s="32"/>
      <c r="L230" s="33"/>
      <c r="M230" s="33"/>
      <c r="N230" s="35"/>
      <c r="O230" s="35"/>
      <c r="P230" s="35"/>
      <c r="Q230" s="32"/>
      <c r="R230" s="36"/>
      <c r="S230" s="36"/>
    </row>
    <row r="231" spans="1:19" x14ac:dyDescent="0.4">
      <c r="A231" s="32"/>
      <c r="B231" s="33"/>
      <c r="C231" s="34"/>
      <c r="D231" s="33"/>
      <c r="E231" s="32"/>
      <c r="F231" s="33"/>
      <c r="G231" s="33"/>
      <c r="H231" s="32"/>
      <c r="I231" s="33"/>
      <c r="J231" s="32"/>
      <c r="K231" s="32"/>
      <c r="L231" s="33"/>
      <c r="M231" s="33"/>
      <c r="N231" s="35"/>
      <c r="O231" s="35"/>
      <c r="P231" s="35"/>
      <c r="Q231" s="32"/>
      <c r="R231" s="36"/>
      <c r="S231" s="36"/>
    </row>
    <row r="232" spans="1:19" x14ac:dyDescent="0.4">
      <c r="A232" s="32"/>
      <c r="B232" s="33"/>
      <c r="C232" s="34"/>
      <c r="D232" s="33"/>
      <c r="E232" s="32"/>
      <c r="F232" s="33"/>
      <c r="G232" s="33"/>
      <c r="H232" s="32"/>
      <c r="I232" s="33"/>
      <c r="J232" s="32"/>
      <c r="K232" s="32"/>
      <c r="L232" s="33"/>
      <c r="M232" s="33"/>
      <c r="N232" s="35"/>
      <c r="O232" s="35"/>
      <c r="P232" s="35"/>
      <c r="Q232" s="32"/>
      <c r="R232" s="36"/>
      <c r="S232" s="36"/>
    </row>
    <row r="233" spans="1:19" x14ac:dyDescent="0.4">
      <c r="A233" s="32"/>
      <c r="B233" s="33"/>
      <c r="C233" s="34"/>
      <c r="D233" s="33"/>
      <c r="E233" s="32"/>
      <c r="F233" s="33"/>
      <c r="G233" s="33"/>
      <c r="H233" s="32"/>
      <c r="I233" s="33"/>
      <c r="J233" s="32"/>
      <c r="K233" s="32"/>
      <c r="L233" s="33"/>
      <c r="M233" s="33"/>
      <c r="N233" s="35"/>
      <c r="O233" s="35"/>
      <c r="P233" s="35"/>
      <c r="Q233" s="32"/>
      <c r="R233" s="36"/>
      <c r="S233" s="36"/>
    </row>
    <row r="234" spans="1:19" x14ac:dyDescent="0.4">
      <c r="A234" s="32"/>
      <c r="B234" s="33"/>
      <c r="C234" s="34"/>
      <c r="D234" s="33"/>
      <c r="E234" s="32"/>
      <c r="F234" s="33"/>
      <c r="G234" s="33"/>
      <c r="H234" s="32"/>
      <c r="I234" s="33"/>
      <c r="J234" s="32"/>
      <c r="K234" s="32"/>
      <c r="L234" s="33"/>
      <c r="M234" s="33"/>
      <c r="N234" s="35"/>
      <c r="O234" s="35"/>
      <c r="P234" s="35"/>
      <c r="Q234" s="32"/>
      <c r="R234" s="36"/>
      <c r="S234" s="36"/>
    </row>
    <row r="235" spans="1:19" x14ac:dyDescent="0.4">
      <c r="A235" s="32"/>
      <c r="B235" s="33"/>
      <c r="C235" s="34"/>
      <c r="D235" s="33"/>
      <c r="E235" s="32"/>
      <c r="F235" s="33"/>
      <c r="G235" s="33"/>
      <c r="H235" s="32"/>
      <c r="I235" s="33"/>
      <c r="J235" s="32"/>
      <c r="K235" s="32"/>
      <c r="L235" s="33"/>
      <c r="M235" s="33"/>
      <c r="N235" s="35"/>
      <c r="O235" s="35"/>
      <c r="P235" s="35"/>
      <c r="Q235" s="32"/>
      <c r="R235" s="36"/>
      <c r="S235" s="36"/>
    </row>
    <row r="236" spans="1:19" x14ac:dyDescent="0.4">
      <c r="A236" s="32"/>
      <c r="B236" s="33"/>
      <c r="C236" s="34"/>
      <c r="D236" s="33"/>
      <c r="E236" s="32"/>
      <c r="F236" s="33"/>
      <c r="G236" s="33"/>
      <c r="H236" s="32"/>
      <c r="I236" s="33"/>
      <c r="J236" s="32"/>
      <c r="K236" s="32"/>
      <c r="L236" s="33"/>
      <c r="M236" s="33"/>
      <c r="N236" s="32"/>
      <c r="O236" s="32"/>
      <c r="P236" s="32"/>
      <c r="Q236" s="32"/>
      <c r="R236" s="32"/>
      <c r="S236" s="32"/>
    </row>
    <row r="237" spans="1:19" x14ac:dyDescent="0.4">
      <c r="A237" s="32"/>
      <c r="B237" s="33"/>
      <c r="C237" s="34"/>
      <c r="D237" s="33"/>
      <c r="E237" s="32"/>
      <c r="F237" s="33"/>
      <c r="G237" s="33"/>
      <c r="H237" s="32"/>
      <c r="I237" s="33"/>
      <c r="J237" s="32"/>
      <c r="K237" s="32"/>
      <c r="L237" s="33"/>
      <c r="M237" s="33"/>
      <c r="N237" s="32"/>
      <c r="O237" s="32"/>
      <c r="P237" s="32"/>
      <c r="Q237" s="32"/>
      <c r="R237" s="32"/>
      <c r="S237" s="32"/>
    </row>
    <row r="238" spans="1:19" x14ac:dyDescent="0.4">
      <c r="A238" s="32"/>
      <c r="B238" s="33"/>
      <c r="C238" s="34"/>
      <c r="D238" s="33"/>
      <c r="E238" s="32"/>
      <c r="F238" s="33"/>
      <c r="G238" s="33"/>
      <c r="H238" s="32"/>
      <c r="I238" s="33"/>
      <c r="J238" s="32"/>
      <c r="K238" s="32"/>
      <c r="L238" s="33"/>
      <c r="M238" s="33"/>
      <c r="N238" s="35"/>
      <c r="O238" s="35"/>
      <c r="P238" s="35"/>
      <c r="Q238" s="32"/>
      <c r="R238" s="36"/>
      <c r="S238" s="36"/>
    </row>
    <row r="239" spans="1:19" x14ac:dyDescent="0.4">
      <c r="A239" s="32"/>
      <c r="B239" s="33"/>
      <c r="C239" s="34"/>
      <c r="D239" s="33"/>
      <c r="E239" s="32"/>
      <c r="F239" s="33"/>
      <c r="G239" s="33"/>
      <c r="H239" s="32"/>
      <c r="I239" s="33"/>
      <c r="J239" s="32"/>
      <c r="K239" s="32"/>
      <c r="L239" s="33"/>
      <c r="M239" s="33"/>
      <c r="N239" s="35"/>
      <c r="O239" s="35"/>
      <c r="P239" s="35"/>
      <c r="Q239" s="32"/>
      <c r="R239" s="36"/>
      <c r="S239" s="36"/>
    </row>
    <row r="240" spans="1:19" x14ac:dyDescent="0.4">
      <c r="A240" s="32"/>
      <c r="B240" s="33"/>
      <c r="C240" s="34"/>
      <c r="D240" s="33"/>
      <c r="E240" s="32"/>
      <c r="F240" s="33"/>
      <c r="G240" s="33"/>
      <c r="H240" s="32"/>
      <c r="I240" s="33"/>
      <c r="J240" s="32"/>
      <c r="K240" s="32"/>
      <c r="L240" s="33"/>
      <c r="M240" s="33"/>
      <c r="N240" s="32"/>
      <c r="O240" s="32"/>
      <c r="P240" s="32"/>
      <c r="Q240" s="32"/>
      <c r="R240" s="32"/>
      <c r="S240" s="32"/>
    </row>
    <row r="241" spans="1:19" x14ac:dyDescent="0.4">
      <c r="A241" s="32"/>
      <c r="B241" s="33"/>
      <c r="C241" s="34"/>
      <c r="D241" s="33"/>
      <c r="E241" s="32"/>
      <c r="F241" s="33"/>
      <c r="G241" s="33"/>
      <c r="H241" s="32"/>
      <c r="I241" s="33"/>
      <c r="J241" s="32"/>
      <c r="K241" s="32"/>
      <c r="L241" s="33"/>
      <c r="M241" s="33"/>
      <c r="N241" s="32"/>
      <c r="O241" s="32"/>
      <c r="P241" s="32"/>
      <c r="Q241" s="32"/>
      <c r="R241" s="32"/>
      <c r="S241" s="32"/>
    </row>
    <row r="242" spans="1:19" x14ac:dyDescent="0.4">
      <c r="A242" s="32"/>
      <c r="B242" s="33"/>
      <c r="C242" s="34"/>
      <c r="D242" s="33"/>
      <c r="E242" s="32"/>
      <c r="F242" s="33"/>
      <c r="G242" s="33"/>
      <c r="H242" s="32"/>
      <c r="I242" s="33"/>
      <c r="J242" s="32"/>
      <c r="K242" s="32"/>
      <c r="L242" s="33"/>
      <c r="M242" s="33"/>
      <c r="N242" s="35"/>
      <c r="O242" s="35"/>
      <c r="P242" s="35"/>
      <c r="Q242" s="32"/>
      <c r="R242" s="36"/>
      <c r="S242" s="36"/>
    </row>
    <row r="243" spans="1:19" x14ac:dyDescent="0.4">
      <c r="A243" s="32"/>
      <c r="B243" s="33"/>
      <c r="C243" s="34"/>
      <c r="D243" s="33"/>
      <c r="E243" s="32"/>
      <c r="F243" s="33"/>
      <c r="G243" s="33"/>
      <c r="H243" s="32"/>
      <c r="I243" s="33"/>
      <c r="J243" s="32"/>
      <c r="K243" s="32"/>
      <c r="L243" s="33"/>
      <c r="M243" s="33"/>
      <c r="N243" s="32"/>
      <c r="O243" s="32"/>
      <c r="P243" s="32"/>
      <c r="Q243" s="32"/>
      <c r="R243" s="32"/>
      <c r="S243" s="32"/>
    </row>
    <row r="244" spans="1:19" x14ac:dyDescent="0.4">
      <c r="A244" s="32"/>
      <c r="B244" s="33"/>
      <c r="C244" s="34"/>
      <c r="D244" s="33"/>
      <c r="E244" s="32"/>
      <c r="F244" s="33"/>
      <c r="G244" s="33"/>
      <c r="H244" s="32"/>
      <c r="I244" s="33"/>
      <c r="J244" s="32"/>
      <c r="K244" s="32"/>
      <c r="L244" s="33"/>
      <c r="M244" s="33"/>
      <c r="N244" s="32"/>
      <c r="O244" s="32"/>
      <c r="P244" s="32"/>
      <c r="Q244" s="32"/>
      <c r="R244" s="32"/>
      <c r="S244" s="32"/>
    </row>
    <row r="245" spans="1:19" x14ac:dyDescent="0.4">
      <c r="A245" s="32"/>
      <c r="B245" s="33"/>
      <c r="C245" s="34"/>
      <c r="D245" s="33"/>
      <c r="E245" s="32"/>
      <c r="F245" s="33"/>
      <c r="G245" s="33"/>
      <c r="H245" s="32"/>
      <c r="I245" s="33"/>
      <c r="J245" s="32"/>
      <c r="K245" s="32"/>
      <c r="L245" s="33"/>
      <c r="M245" s="33"/>
      <c r="N245" s="35"/>
      <c r="O245" s="35"/>
      <c r="P245" s="35"/>
      <c r="Q245" s="32"/>
      <c r="R245" s="36"/>
      <c r="S245" s="36"/>
    </row>
    <row r="246" spans="1:19" x14ac:dyDescent="0.4">
      <c r="A246" s="32"/>
      <c r="B246" s="33"/>
      <c r="C246" s="34"/>
      <c r="D246" s="33"/>
      <c r="E246" s="32"/>
      <c r="F246" s="33"/>
      <c r="G246" s="33"/>
      <c r="H246" s="32"/>
      <c r="I246" s="33"/>
      <c r="J246" s="32"/>
      <c r="K246" s="32"/>
      <c r="L246" s="33"/>
      <c r="M246" s="33"/>
      <c r="N246" s="32"/>
      <c r="O246" s="32"/>
      <c r="P246" s="32"/>
      <c r="Q246" s="32"/>
      <c r="R246" s="32"/>
      <c r="S246" s="32"/>
    </row>
    <row r="247" spans="1:19" x14ac:dyDescent="0.4">
      <c r="A247" s="32"/>
      <c r="B247" s="33"/>
      <c r="C247" s="34"/>
      <c r="D247" s="33"/>
      <c r="E247" s="32"/>
      <c r="F247" s="33"/>
      <c r="G247" s="33"/>
      <c r="H247" s="32"/>
      <c r="I247" s="33"/>
      <c r="J247" s="32"/>
      <c r="K247" s="32"/>
      <c r="L247" s="33"/>
      <c r="M247" s="33"/>
      <c r="N247" s="32"/>
      <c r="O247" s="32"/>
      <c r="P247" s="32"/>
      <c r="Q247" s="32"/>
      <c r="R247" s="32"/>
      <c r="S247" s="32"/>
    </row>
    <row r="248" spans="1:19" x14ac:dyDescent="0.4">
      <c r="A248" s="32"/>
      <c r="B248" s="33"/>
      <c r="C248" s="34"/>
      <c r="D248" s="33"/>
      <c r="E248" s="32"/>
      <c r="F248" s="33"/>
      <c r="G248" s="33"/>
      <c r="H248" s="32"/>
      <c r="I248" s="33"/>
      <c r="J248" s="32"/>
      <c r="K248" s="32"/>
      <c r="L248" s="33"/>
      <c r="M248" s="33"/>
      <c r="N248" s="35"/>
      <c r="O248" s="35"/>
      <c r="P248" s="35"/>
      <c r="Q248" s="32"/>
      <c r="R248" s="36"/>
      <c r="S248" s="36"/>
    </row>
    <row r="249" spans="1:19" x14ac:dyDescent="0.4">
      <c r="A249" s="32"/>
      <c r="B249" s="33"/>
      <c r="C249" s="34"/>
      <c r="D249" s="33"/>
      <c r="E249" s="32"/>
      <c r="F249" s="33"/>
      <c r="G249" s="33"/>
      <c r="H249" s="32"/>
      <c r="I249" s="33"/>
      <c r="J249" s="32"/>
      <c r="K249" s="32"/>
      <c r="L249" s="33"/>
      <c r="M249" s="33"/>
      <c r="N249" s="32"/>
      <c r="O249" s="32"/>
      <c r="P249" s="32"/>
      <c r="Q249" s="32"/>
      <c r="R249" s="32"/>
      <c r="S249" s="32"/>
    </row>
    <row r="250" spans="1:19" x14ac:dyDescent="0.4">
      <c r="A250" s="32"/>
      <c r="B250" s="33"/>
      <c r="C250" s="34"/>
      <c r="D250" s="33"/>
      <c r="E250" s="32"/>
      <c r="F250" s="33"/>
      <c r="G250" s="33"/>
      <c r="H250" s="32"/>
      <c r="I250" s="33"/>
      <c r="J250" s="32"/>
      <c r="K250" s="32"/>
      <c r="L250" s="33"/>
      <c r="M250" s="33"/>
      <c r="N250" s="32"/>
      <c r="O250" s="32"/>
      <c r="P250" s="32"/>
      <c r="Q250" s="32"/>
      <c r="R250" s="32"/>
      <c r="S250" s="32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E16D6-8FF1-4E5D-AAC1-3D00F4E50AF7}">
  <sheetPr>
    <tabColor theme="9" tint="-0.499984740745262"/>
  </sheetPr>
  <dimension ref="A1:K16"/>
  <sheetViews>
    <sheetView topLeftCell="D1" workbookViewId="0">
      <selection activeCell="F1" sqref="F1"/>
    </sheetView>
  </sheetViews>
  <sheetFormatPr defaultRowHeight="18.75" x14ac:dyDescent="0.4"/>
  <cols>
    <col min="1" max="1" width="11.375" style="26" hidden="1" customWidth="1"/>
    <col min="2" max="2" width="15.125" hidden="1" customWidth="1"/>
    <col min="3" max="3" width="11.375" style="11" hidden="1" customWidth="1"/>
    <col min="4" max="4" width="2.625" customWidth="1"/>
    <col min="5" max="11" width="11" customWidth="1"/>
    <col min="14" max="14" width="9.375" bestFit="1" customWidth="1"/>
  </cols>
  <sheetData>
    <row r="1" spans="1:11" x14ac:dyDescent="0.4">
      <c r="A1" s="26" t="s">
        <v>45</v>
      </c>
      <c r="B1" s="26" t="s">
        <v>45</v>
      </c>
      <c r="C1" s="11" t="e">
        <f>F1-WEEKDAY(F1,1)+1</f>
        <v>#VALUE!</v>
      </c>
      <c r="E1" t="s">
        <v>30</v>
      </c>
      <c r="F1" s="27" t="s">
        <v>45</v>
      </c>
    </row>
    <row r="2" spans="1:11" x14ac:dyDescent="0.4">
      <c r="A2" s="26" t="e" cm="1">
        <f t="array" ref="A2">_xlfn._xlws.FILTER(
_xlfn.SEQUENCE((EOMONTH(MAX('作業記録３ 機械'!C:C),0))-(EOMONTH(MIN('作業記録３ 機械'!C:C),-1)+1),1,(EOMONTH(MIN('作業記録３ 機械'!C:C),-1)+1),1),
DAY(_xlfn.SEQUENCE((EOMONTH(MAX('作業記録３ 機械'!C:C),0))-(EOMONTH(MIN('作業記録３ 機械'!C:C),-1)+1),1,(EOMONTH(MIN('作業記録３ 機械'!C:C),-1)+1),1))=1
)</f>
        <v>#NUM!</v>
      </c>
      <c r="B2" t="str" cm="1">
        <f t="array" ref="B2">IFERROR(_xlfn.UNIQUE(_xlfn._xlws.FILTER('作業記録３ 機械'!L:L,('作業記録３ 機械'!L:L&lt;&gt;"機械")*('作業記録３ 機械'!C:C&gt;=F1)*('作業記録３ 機械'!C:C&lt;=EOMONTH(F1,0)))),"機械使用の記録はありませんでした")&amp;""</f>
        <v>機械使用の記録はありませんでした</v>
      </c>
      <c r="C2" s="11">
        <f ca="1">TODAY()</f>
        <v>45259</v>
      </c>
      <c r="E2" t="s">
        <v>9</v>
      </c>
      <c r="F2" s="1" t="s">
        <v>45</v>
      </c>
    </row>
    <row r="3" spans="1:11" x14ac:dyDescent="0.4">
      <c r="F3" s="15" t="str">
        <f>IF(COUNTIF(B:B,F2)&gt;0,"","▲ 機械を選択し直してください")</f>
        <v/>
      </c>
    </row>
    <row r="4" spans="1:11" x14ac:dyDescent="0.4">
      <c r="E4" s="24" t="s">
        <v>19</v>
      </c>
      <c r="F4" s="23" t="s">
        <v>20</v>
      </c>
      <c r="G4" s="23" t="s">
        <v>21</v>
      </c>
      <c r="H4" s="23" t="s">
        <v>22</v>
      </c>
      <c r="I4" s="23" t="s">
        <v>23</v>
      </c>
      <c r="J4" s="23" t="s">
        <v>24</v>
      </c>
      <c r="K4" s="25" t="s">
        <v>25</v>
      </c>
    </row>
    <row r="5" spans="1:11" x14ac:dyDescent="0.4">
      <c r="E5" s="21" t="e">
        <f t="shared" ref="E5:E15" si="0">IF(MONTH($C$1+COLUMN()-5+(ROW()-5)*7/2)=MONTH($F$1),$C$1+COLUMN()-5+(ROW()-5)*7/2,"")</f>
        <v>#VALUE!</v>
      </c>
      <c r="F5" s="21" t="e">
        <f t="shared" ref="F5:K15" si="1">IF(MONTH($C$1+COLUMN()-5+(ROW()-5)*7/2)=MONTH($F$1),$C$1+COLUMN()-5+(ROW()-5)*7/2,"")</f>
        <v>#VALUE!</v>
      </c>
      <c r="G5" s="21" t="e">
        <f t="shared" si="1"/>
        <v>#VALUE!</v>
      </c>
      <c r="H5" s="21" t="e">
        <f t="shared" si="1"/>
        <v>#VALUE!</v>
      </c>
      <c r="I5" s="21" t="e">
        <f t="shared" si="1"/>
        <v>#VALUE!</v>
      </c>
      <c r="J5" s="21" t="e">
        <f t="shared" si="1"/>
        <v>#VALUE!</v>
      </c>
      <c r="K5" s="21" t="e">
        <f t="shared" si="1"/>
        <v>#VALUE!</v>
      </c>
    </row>
    <row r="6" spans="1:11" x14ac:dyDescent="0.4">
      <c r="E6" s="22" t="e" cm="1">
        <f t="array" ref="E6">IF(E5="","",
IF(COUNT(_xlfn.UNIQUE(_xlfn._xlws.FILTER('作業記録３ 機械'!$A:$A,('作業記録３ 機械'!$C:$C=E5)*('作業記録３ 機械'!$L:$L=$F$2))))=0,"",
COUNT(_xlfn.UNIQUE(_xlfn._xlws.FILTER('作業記録３ 機械'!$A:$A,('作業記録３ 機械'!$C:$C=E5)*('作業記録３ 機械'!$L:$L=$F$2))))&amp;"回使用"))</f>
        <v>#VALUE!</v>
      </c>
      <c r="F6" s="22" t="e" cm="1">
        <f t="array" ref="F6">IF(F5="","",
IF(COUNT(_xlfn.UNIQUE(_xlfn._xlws.FILTER('作業記録３ 機械'!$A:$A,('作業記録３ 機械'!$C:$C=F5)*('作業記録３ 機械'!$L:$L=$F$2))))=0,"",
COUNT(_xlfn.UNIQUE(_xlfn._xlws.FILTER('作業記録３ 機械'!$A:$A,('作業記録３ 機械'!$C:$C=F5)*('作業記録３ 機械'!$L:$L=$F$2))))&amp;"回使用"))</f>
        <v>#VALUE!</v>
      </c>
      <c r="G6" s="22" t="e" cm="1">
        <f t="array" ref="G6">IF(G5="","",
IF(COUNT(_xlfn.UNIQUE(_xlfn._xlws.FILTER('作業記録３ 機械'!$A:$A,('作業記録３ 機械'!$C:$C=G5)*('作業記録３ 機械'!$L:$L=$F$2))))=0,"",
COUNT(_xlfn.UNIQUE(_xlfn._xlws.FILTER('作業記録３ 機械'!$A:$A,('作業記録３ 機械'!$C:$C=G5)*('作業記録３ 機械'!$L:$L=$F$2))))&amp;"回使用"))</f>
        <v>#VALUE!</v>
      </c>
      <c r="H6" s="22" t="e" cm="1">
        <f t="array" ref="H6">IF(H5="","",
IF(COUNT(_xlfn.UNIQUE(_xlfn._xlws.FILTER('作業記録３ 機械'!$A:$A,('作業記録３ 機械'!$C:$C=H5)*('作業記録３ 機械'!$L:$L=$F$2))))=0,"",
COUNT(_xlfn.UNIQUE(_xlfn._xlws.FILTER('作業記録３ 機械'!$A:$A,('作業記録３ 機械'!$C:$C=H5)*('作業記録３ 機械'!$L:$L=$F$2))))&amp;"回使用"))</f>
        <v>#VALUE!</v>
      </c>
      <c r="I6" s="22" t="e" cm="1">
        <f t="array" ref="I6">IF(I5="","",
IF(COUNT(_xlfn.UNIQUE(_xlfn._xlws.FILTER('作業記録３ 機械'!$A:$A,('作業記録３ 機械'!$C:$C=I5)*('作業記録３ 機械'!$L:$L=$F$2))))=0,"",
COUNT(_xlfn.UNIQUE(_xlfn._xlws.FILTER('作業記録３ 機械'!$A:$A,('作業記録３ 機械'!$C:$C=I5)*('作業記録３ 機械'!$L:$L=$F$2))))&amp;"回使用"))</f>
        <v>#VALUE!</v>
      </c>
      <c r="J6" s="22" t="e" cm="1">
        <f t="array" ref="J6">IF(J5="","",
IF(COUNT(_xlfn.UNIQUE(_xlfn._xlws.FILTER('作業記録３ 機械'!$A:$A,('作業記録３ 機械'!$C:$C=J5)*('作業記録３ 機械'!$L:$L=$F$2))))=0,"",
COUNT(_xlfn.UNIQUE(_xlfn._xlws.FILTER('作業記録３ 機械'!$A:$A,('作業記録３ 機械'!$C:$C=J5)*('作業記録３ 機械'!$L:$L=$F$2))))&amp;"回使用"))</f>
        <v>#VALUE!</v>
      </c>
      <c r="K6" s="22" t="e" cm="1">
        <f t="array" ref="K6">IF(K5="","",
IF(COUNT(_xlfn.UNIQUE(_xlfn._xlws.FILTER('作業記録３ 機械'!$A:$A,('作業記録３ 機械'!$C:$C=K5)*('作業記録３ 機械'!$L:$L=$F$2))))=0,"",
COUNT(_xlfn.UNIQUE(_xlfn._xlws.FILTER('作業記録３ 機械'!$A:$A,('作業記録３ 機械'!$C:$C=K5)*('作業記録３ 機械'!$L:$L=$F$2))))&amp;"回使用"))</f>
        <v>#VALUE!</v>
      </c>
    </row>
    <row r="7" spans="1:11" x14ac:dyDescent="0.4">
      <c r="E7" s="21" t="e">
        <f t="shared" si="0"/>
        <v>#VALUE!</v>
      </c>
      <c r="F7" s="21" t="e">
        <f t="shared" si="1"/>
        <v>#VALUE!</v>
      </c>
      <c r="G7" s="21" t="e">
        <f t="shared" si="1"/>
        <v>#VALUE!</v>
      </c>
      <c r="H7" s="21" t="e">
        <f t="shared" si="1"/>
        <v>#VALUE!</v>
      </c>
      <c r="I7" s="21" t="e">
        <f t="shared" si="1"/>
        <v>#VALUE!</v>
      </c>
      <c r="J7" s="21" t="e">
        <f t="shared" si="1"/>
        <v>#VALUE!</v>
      </c>
      <c r="K7" s="21" t="e">
        <f t="shared" si="1"/>
        <v>#VALUE!</v>
      </c>
    </row>
    <row r="8" spans="1:11" x14ac:dyDescent="0.4">
      <c r="E8" s="22" t="e" cm="1">
        <f t="array" ref="E8">IF(E7="","",
IF(COUNT(_xlfn.UNIQUE(_xlfn._xlws.FILTER('作業記録３ 機械'!$A:$A,('作業記録３ 機械'!$C:$C=E7)*('作業記録３ 機械'!$L:$L=$F$2))))=0,"",
COUNT(_xlfn.UNIQUE(_xlfn._xlws.FILTER('作業記録３ 機械'!$A:$A,('作業記録３ 機械'!$C:$C=E7)*('作業記録３ 機械'!$L:$L=$F$2))))&amp;"回使用"))</f>
        <v>#VALUE!</v>
      </c>
      <c r="F8" s="22" t="e" cm="1">
        <f t="array" ref="F8">IF(F7="","",
IF(COUNT(_xlfn.UNIQUE(_xlfn._xlws.FILTER('作業記録３ 機械'!$A:$A,('作業記録３ 機械'!$C:$C=F7)*('作業記録３ 機械'!$L:$L=$F$2))))=0,"",
COUNT(_xlfn.UNIQUE(_xlfn._xlws.FILTER('作業記録３ 機械'!$A:$A,('作業記録３ 機械'!$C:$C=F7)*('作業記録３ 機械'!$L:$L=$F$2))))&amp;"回使用"))</f>
        <v>#VALUE!</v>
      </c>
      <c r="G8" s="22" t="e" cm="1">
        <f t="array" ref="G8">IF(G7="","",
IF(COUNT(_xlfn.UNIQUE(_xlfn._xlws.FILTER('作業記録３ 機械'!$A:$A,('作業記録３ 機械'!$C:$C=G7)*('作業記録３ 機械'!$L:$L=$F$2))))=0,"",
COUNT(_xlfn.UNIQUE(_xlfn._xlws.FILTER('作業記録３ 機械'!$A:$A,('作業記録３ 機械'!$C:$C=G7)*('作業記録３ 機械'!$L:$L=$F$2))))&amp;"回使用"))</f>
        <v>#VALUE!</v>
      </c>
      <c r="H8" s="22" t="e" cm="1">
        <f t="array" ref="H8">IF(H7="","",
IF(COUNT(_xlfn.UNIQUE(_xlfn._xlws.FILTER('作業記録３ 機械'!$A:$A,('作業記録３ 機械'!$C:$C=H7)*('作業記録３ 機械'!$L:$L=$F$2))))=0,"",
COUNT(_xlfn.UNIQUE(_xlfn._xlws.FILTER('作業記録３ 機械'!$A:$A,('作業記録３ 機械'!$C:$C=H7)*('作業記録３ 機械'!$L:$L=$F$2))))&amp;"回使用"))</f>
        <v>#VALUE!</v>
      </c>
      <c r="I8" s="22" t="e" cm="1">
        <f t="array" ref="I8">IF(I7="","",
IF(COUNT(_xlfn.UNIQUE(_xlfn._xlws.FILTER('作業記録３ 機械'!$A:$A,('作業記録３ 機械'!$C:$C=I7)*('作業記録３ 機械'!$L:$L=$F$2))))=0,"",
COUNT(_xlfn.UNIQUE(_xlfn._xlws.FILTER('作業記録３ 機械'!$A:$A,('作業記録３ 機械'!$C:$C=I7)*('作業記録３ 機械'!$L:$L=$F$2))))&amp;"回使用"))</f>
        <v>#VALUE!</v>
      </c>
      <c r="J8" s="22" t="e" cm="1">
        <f t="array" ref="J8">IF(J7="","",
IF(COUNT(_xlfn.UNIQUE(_xlfn._xlws.FILTER('作業記録３ 機械'!$A:$A,('作業記録３ 機械'!$C:$C=J7)*('作業記録３ 機械'!$L:$L=$F$2))))=0,"",
COUNT(_xlfn.UNIQUE(_xlfn._xlws.FILTER('作業記録３ 機械'!$A:$A,('作業記録３ 機械'!$C:$C=J7)*('作業記録３ 機械'!$L:$L=$F$2))))&amp;"回使用"))</f>
        <v>#VALUE!</v>
      </c>
      <c r="K8" s="22" t="e" cm="1">
        <f t="array" ref="K8">IF(K7="","",
IF(COUNT(_xlfn.UNIQUE(_xlfn._xlws.FILTER('作業記録３ 機械'!$A:$A,('作業記録３ 機械'!$C:$C=K7)*('作業記録３ 機械'!$L:$L=$F$2))))=0,"",
COUNT(_xlfn.UNIQUE(_xlfn._xlws.FILTER('作業記録３ 機械'!$A:$A,('作業記録３ 機械'!$C:$C=K7)*('作業記録３ 機械'!$L:$L=$F$2))))&amp;"回使用"))</f>
        <v>#VALUE!</v>
      </c>
    </row>
    <row r="9" spans="1:11" x14ac:dyDescent="0.4">
      <c r="E9" s="21" t="e">
        <f t="shared" si="0"/>
        <v>#VALUE!</v>
      </c>
      <c r="F9" s="21" t="e">
        <f t="shared" si="1"/>
        <v>#VALUE!</v>
      </c>
      <c r="G9" s="21" t="e">
        <f t="shared" si="1"/>
        <v>#VALUE!</v>
      </c>
      <c r="H9" s="21" t="e">
        <f t="shared" si="1"/>
        <v>#VALUE!</v>
      </c>
      <c r="I9" s="21" t="e">
        <f t="shared" si="1"/>
        <v>#VALUE!</v>
      </c>
      <c r="J9" s="21" t="e">
        <f t="shared" si="1"/>
        <v>#VALUE!</v>
      </c>
      <c r="K9" s="21" t="e">
        <f t="shared" si="1"/>
        <v>#VALUE!</v>
      </c>
    </row>
    <row r="10" spans="1:11" x14ac:dyDescent="0.4">
      <c r="E10" s="22" t="e" cm="1">
        <f t="array" ref="E10">IF(E9="","",
IF(COUNT(_xlfn.UNIQUE(_xlfn._xlws.FILTER('作業記録３ 機械'!$A:$A,('作業記録３ 機械'!$C:$C=E9)*('作業記録３ 機械'!$L:$L=$F$2))))=0,"",
COUNT(_xlfn.UNIQUE(_xlfn._xlws.FILTER('作業記録３ 機械'!$A:$A,('作業記録３ 機械'!$C:$C=E9)*('作業記録３ 機械'!$L:$L=$F$2))))&amp;"回使用"))</f>
        <v>#VALUE!</v>
      </c>
      <c r="F10" s="22" t="e" cm="1">
        <f t="array" ref="F10">IF(F9="","",
IF(COUNT(_xlfn.UNIQUE(_xlfn._xlws.FILTER('作業記録３ 機械'!$A:$A,('作業記録３ 機械'!$C:$C=F9)*('作業記録３ 機械'!$L:$L=$F$2))))=0,"",
COUNT(_xlfn.UNIQUE(_xlfn._xlws.FILTER('作業記録３ 機械'!$A:$A,('作業記録３ 機械'!$C:$C=F9)*('作業記録３ 機械'!$L:$L=$F$2))))&amp;"回使用"))</f>
        <v>#VALUE!</v>
      </c>
      <c r="G10" s="22" t="e" cm="1">
        <f t="array" ref="G10">IF(G9="","",
IF(COUNT(_xlfn.UNIQUE(_xlfn._xlws.FILTER('作業記録３ 機械'!$A:$A,('作業記録３ 機械'!$C:$C=G9)*('作業記録３ 機械'!$L:$L=$F$2))))=0,"",
COUNT(_xlfn.UNIQUE(_xlfn._xlws.FILTER('作業記録３ 機械'!$A:$A,('作業記録３ 機械'!$C:$C=G9)*('作業記録３ 機械'!$L:$L=$F$2))))&amp;"回使用"))</f>
        <v>#VALUE!</v>
      </c>
      <c r="H10" s="22" t="e" cm="1">
        <f t="array" ref="H10">IF(H9="","",
IF(COUNT(_xlfn.UNIQUE(_xlfn._xlws.FILTER('作業記録３ 機械'!$A:$A,('作業記録３ 機械'!$C:$C=H9)*('作業記録３ 機械'!$L:$L=$F$2))))=0,"",
COUNT(_xlfn.UNIQUE(_xlfn._xlws.FILTER('作業記録３ 機械'!$A:$A,('作業記録３ 機械'!$C:$C=H9)*('作業記録３ 機械'!$L:$L=$F$2))))&amp;"回使用"))</f>
        <v>#VALUE!</v>
      </c>
      <c r="I10" s="22" t="e" cm="1">
        <f t="array" ref="I10">IF(I9="","",
IF(COUNT(_xlfn.UNIQUE(_xlfn._xlws.FILTER('作業記録３ 機械'!$A:$A,('作業記録３ 機械'!$C:$C=I9)*('作業記録３ 機械'!$L:$L=$F$2))))=0,"",
COUNT(_xlfn.UNIQUE(_xlfn._xlws.FILTER('作業記録３ 機械'!$A:$A,('作業記録３ 機械'!$C:$C=I9)*('作業記録３ 機械'!$L:$L=$F$2))))&amp;"回使用"))</f>
        <v>#VALUE!</v>
      </c>
      <c r="J10" s="22" t="e" cm="1">
        <f t="array" ref="J10">IF(J9="","",
IF(COUNT(_xlfn.UNIQUE(_xlfn._xlws.FILTER('作業記録３ 機械'!$A:$A,('作業記録３ 機械'!$C:$C=J9)*('作業記録３ 機械'!$L:$L=$F$2))))=0,"",
COUNT(_xlfn.UNIQUE(_xlfn._xlws.FILTER('作業記録３ 機械'!$A:$A,('作業記録３ 機械'!$C:$C=J9)*('作業記録３ 機械'!$L:$L=$F$2))))&amp;"回使用"))</f>
        <v>#VALUE!</v>
      </c>
      <c r="K10" s="22" t="e" cm="1">
        <f t="array" ref="K10">IF(K9="","",
IF(COUNT(_xlfn.UNIQUE(_xlfn._xlws.FILTER('作業記録３ 機械'!$A:$A,('作業記録３ 機械'!$C:$C=K9)*('作業記録３ 機械'!$L:$L=$F$2))))=0,"",
COUNT(_xlfn.UNIQUE(_xlfn._xlws.FILTER('作業記録３ 機械'!$A:$A,('作業記録３ 機械'!$C:$C=K9)*('作業記録３ 機械'!$L:$L=$F$2))))&amp;"回使用"))</f>
        <v>#VALUE!</v>
      </c>
    </row>
    <row r="11" spans="1:11" x14ac:dyDescent="0.4">
      <c r="E11" s="21" t="e">
        <f t="shared" si="0"/>
        <v>#VALUE!</v>
      </c>
      <c r="F11" s="21" t="e">
        <f t="shared" si="1"/>
        <v>#VALUE!</v>
      </c>
      <c r="G11" s="21" t="e">
        <f t="shared" si="1"/>
        <v>#VALUE!</v>
      </c>
      <c r="H11" s="21" t="e">
        <f t="shared" si="1"/>
        <v>#VALUE!</v>
      </c>
      <c r="I11" s="21" t="e">
        <f t="shared" si="1"/>
        <v>#VALUE!</v>
      </c>
      <c r="J11" s="21" t="e">
        <f t="shared" si="1"/>
        <v>#VALUE!</v>
      </c>
      <c r="K11" s="21" t="e">
        <f t="shared" si="1"/>
        <v>#VALUE!</v>
      </c>
    </row>
    <row r="12" spans="1:11" x14ac:dyDescent="0.4">
      <c r="E12" s="22" t="e" cm="1">
        <f t="array" ref="E12">IF(E11="","",
IF(COUNT(_xlfn.UNIQUE(_xlfn._xlws.FILTER('作業記録３ 機械'!$A:$A,('作業記録３ 機械'!$C:$C=E11)*('作業記録３ 機械'!$L:$L=$F$2))))=0,"",
COUNT(_xlfn.UNIQUE(_xlfn._xlws.FILTER('作業記録３ 機械'!$A:$A,('作業記録３ 機械'!$C:$C=E11)*('作業記録３ 機械'!$L:$L=$F$2))))&amp;"回使用"))</f>
        <v>#VALUE!</v>
      </c>
      <c r="F12" s="22" t="e" cm="1">
        <f t="array" ref="F12">IF(F11="","",
IF(COUNT(_xlfn.UNIQUE(_xlfn._xlws.FILTER('作業記録３ 機械'!$A:$A,('作業記録３ 機械'!$C:$C=F11)*('作業記録３ 機械'!$L:$L=$F$2))))=0,"",
COUNT(_xlfn.UNIQUE(_xlfn._xlws.FILTER('作業記録３ 機械'!$A:$A,('作業記録３ 機械'!$C:$C=F11)*('作業記録３ 機械'!$L:$L=$F$2))))&amp;"回使用"))</f>
        <v>#VALUE!</v>
      </c>
      <c r="G12" s="22" t="e" cm="1">
        <f t="array" ref="G12">IF(G11="","",
IF(COUNT(_xlfn.UNIQUE(_xlfn._xlws.FILTER('作業記録３ 機械'!$A:$A,('作業記録３ 機械'!$C:$C=G11)*('作業記録３ 機械'!$L:$L=$F$2))))=0,"",
COUNT(_xlfn.UNIQUE(_xlfn._xlws.FILTER('作業記録３ 機械'!$A:$A,('作業記録３ 機械'!$C:$C=G11)*('作業記録３ 機械'!$L:$L=$F$2))))&amp;"回使用"))</f>
        <v>#VALUE!</v>
      </c>
      <c r="H12" s="22" t="e" cm="1">
        <f t="array" ref="H12">IF(H11="","",
IF(COUNT(_xlfn.UNIQUE(_xlfn._xlws.FILTER('作業記録３ 機械'!$A:$A,('作業記録３ 機械'!$C:$C=H11)*('作業記録３ 機械'!$L:$L=$F$2))))=0,"",
COUNT(_xlfn.UNIQUE(_xlfn._xlws.FILTER('作業記録３ 機械'!$A:$A,('作業記録３ 機械'!$C:$C=H11)*('作業記録３ 機械'!$L:$L=$F$2))))&amp;"回使用"))</f>
        <v>#VALUE!</v>
      </c>
      <c r="I12" s="22" t="e" cm="1">
        <f t="array" ref="I12">IF(I11="","",
IF(COUNT(_xlfn.UNIQUE(_xlfn._xlws.FILTER('作業記録３ 機械'!$A:$A,('作業記録３ 機械'!$C:$C=I11)*('作業記録３ 機械'!$L:$L=$F$2))))=0,"",
COUNT(_xlfn.UNIQUE(_xlfn._xlws.FILTER('作業記録３ 機械'!$A:$A,('作業記録３ 機械'!$C:$C=I11)*('作業記録３ 機械'!$L:$L=$F$2))))&amp;"回使用"))</f>
        <v>#VALUE!</v>
      </c>
      <c r="J12" s="22" t="e" cm="1">
        <f t="array" ref="J12">IF(J11="","",
IF(COUNT(_xlfn.UNIQUE(_xlfn._xlws.FILTER('作業記録３ 機械'!$A:$A,('作業記録３ 機械'!$C:$C=J11)*('作業記録３ 機械'!$L:$L=$F$2))))=0,"",
COUNT(_xlfn.UNIQUE(_xlfn._xlws.FILTER('作業記録３ 機械'!$A:$A,('作業記録３ 機械'!$C:$C=J11)*('作業記録３ 機械'!$L:$L=$F$2))))&amp;"回使用"))</f>
        <v>#VALUE!</v>
      </c>
      <c r="K12" s="22" t="e" cm="1">
        <f t="array" ref="K12">IF(K11="","",
IF(COUNT(_xlfn.UNIQUE(_xlfn._xlws.FILTER('作業記録３ 機械'!$A:$A,('作業記録３ 機械'!$C:$C=K11)*('作業記録３ 機械'!$L:$L=$F$2))))=0,"",
COUNT(_xlfn.UNIQUE(_xlfn._xlws.FILTER('作業記録３ 機械'!$A:$A,('作業記録３ 機械'!$C:$C=K11)*('作業記録３ 機械'!$L:$L=$F$2))))&amp;"回使用"))</f>
        <v>#VALUE!</v>
      </c>
    </row>
    <row r="13" spans="1:11" x14ac:dyDescent="0.4">
      <c r="E13" s="21" t="e">
        <f t="shared" si="0"/>
        <v>#VALUE!</v>
      </c>
      <c r="F13" s="21" t="e">
        <f t="shared" si="1"/>
        <v>#VALUE!</v>
      </c>
      <c r="G13" s="21" t="e">
        <f t="shared" si="1"/>
        <v>#VALUE!</v>
      </c>
      <c r="H13" s="21" t="e">
        <f t="shared" si="1"/>
        <v>#VALUE!</v>
      </c>
      <c r="I13" s="21" t="e">
        <f t="shared" si="1"/>
        <v>#VALUE!</v>
      </c>
      <c r="J13" s="21" t="e">
        <f t="shared" si="1"/>
        <v>#VALUE!</v>
      </c>
      <c r="K13" s="21" t="e">
        <f t="shared" si="1"/>
        <v>#VALUE!</v>
      </c>
    </row>
    <row r="14" spans="1:11" x14ac:dyDescent="0.4">
      <c r="E14" s="22" t="e" cm="1">
        <f t="array" ref="E14">IF(E13="","",
IF(COUNT(_xlfn.UNIQUE(_xlfn._xlws.FILTER('作業記録３ 機械'!$A:$A,('作業記録３ 機械'!$C:$C=E13)*('作業記録３ 機械'!$L:$L=$F$2))))=0,"",
COUNT(_xlfn.UNIQUE(_xlfn._xlws.FILTER('作業記録３ 機械'!$A:$A,('作業記録３ 機械'!$C:$C=E13)*('作業記録３ 機械'!$L:$L=$F$2))))&amp;"回使用"))</f>
        <v>#VALUE!</v>
      </c>
      <c r="F14" s="22" t="e" cm="1">
        <f t="array" ref="F14">IF(F13="","",
IF(COUNT(_xlfn.UNIQUE(_xlfn._xlws.FILTER('作業記録３ 機械'!$A:$A,('作業記録３ 機械'!$C:$C=F13)*('作業記録３ 機械'!$L:$L=$F$2))))=0,"",
COUNT(_xlfn.UNIQUE(_xlfn._xlws.FILTER('作業記録３ 機械'!$A:$A,('作業記録３ 機械'!$C:$C=F13)*('作業記録３ 機械'!$L:$L=$F$2))))&amp;"回使用"))</f>
        <v>#VALUE!</v>
      </c>
      <c r="G14" s="22" t="e" cm="1">
        <f t="array" ref="G14">IF(G13="","",
IF(COUNT(_xlfn.UNIQUE(_xlfn._xlws.FILTER('作業記録３ 機械'!$A:$A,('作業記録３ 機械'!$C:$C=G13)*('作業記録３ 機械'!$L:$L=$F$2))))=0,"",
COUNT(_xlfn.UNIQUE(_xlfn._xlws.FILTER('作業記録３ 機械'!$A:$A,('作業記録３ 機械'!$C:$C=G13)*('作業記録３ 機械'!$L:$L=$F$2))))&amp;"回使用"))</f>
        <v>#VALUE!</v>
      </c>
      <c r="H14" s="22" t="e" cm="1">
        <f t="array" ref="H14">IF(H13="","",
IF(COUNT(_xlfn.UNIQUE(_xlfn._xlws.FILTER('作業記録３ 機械'!$A:$A,('作業記録３ 機械'!$C:$C=H13)*('作業記録３ 機械'!$L:$L=$F$2))))=0,"",
COUNT(_xlfn.UNIQUE(_xlfn._xlws.FILTER('作業記録３ 機械'!$A:$A,('作業記録３ 機械'!$C:$C=H13)*('作業記録３ 機械'!$L:$L=$F$2))))&amp;"回使用"))</f>
        <v>#VALUE!</v>
      </c>
      <c r="I14" s="22" t="e" cm="1">
        <f t="array" ref="I14">IF(I13="","",
IF(COUNT(_xlfn.UNIQUE(_xlfn._xlws.FILTER('作業記録３ 機械'!$A:$A,('作業記録３ 機械'!$C:$C=I13)*('作業記録３ 機械'!$L:$L=$F$2))))=0,"",
COUNT(_xlfn.UNIQUE(_xlfn._xlws.FILTER('作業記録３ 機械'!$A:$A,('作業記録３ 機械'!$C:$C=I13)*('作業記録３ 機械'!$L:$L=$F$2))))&amp;"回使用"))</f>
        <v>#VALUE!</v>
      </c>
      <c r="J14" s="22" t="e" cm="1">
        <f t="array" ref="J14">IF(J13="","",
IF(COUNT(_xlfn.UNIQUE(_xlfn._xlws.FILTER('作業記録３ 機械'!$A:$A,('作業記録３ 機械'!$C:$C=J13)*('作業記録３ 機械'!$L:$L=$F$2))))=0,"",
COUNT(_xlfn.UNIQUE(_xlfn._xlws.FILTER('作業記録３ 機械'!$A:$A,('作業記録３ 機械'!$C:$C=J13)*('作業記録３ 機械'!$L:$L=$F$2))))&amp;"回使用"))</f>
        <v>#VALUE!</v>
      </c>
      <c r="K14" s="22" t="e" cm="1">
        <f t="array" ref="K14">IF(K13="","",
IF(COUNT(_xlfn.UNIQUE(_xlfn._xlws.FILTER('作業記録３ 機械'!$A:$A,('作業記録３ 機械'!$C:$C=K13)*('作業記録３ 機械'!$L:$L=$F$2))))=0,"",
COUNT(_xlfn.UNIQUE(_xlfn._xlws.FILTER('作業記録３ 機械'!$A:$A,('作業記録３ 機械'!$C:$C=K13)*('作業記録３ 機械'!$L:$L=$F$2))))&amp;"回使用"))</f>
        <v>#VALUE!</v>
      </c>
    </row>
    <row r="15" spans="1:11" x14ac:dyDescent="0.4">
      <c r="E15" s="21" t="e">
        <f t="shared" si="0"/>
        <v>#VALUE!</v>
      </c>
      <c r="F15" s="21" t="e">
        <f t="shared" si="1"/>
        <v>#VALUE!</v>
      </c>
      <c r="G15" s="21" t="e">
        <f t="shared" si="1"/>
        <v>#VALUE!</v>
      </c>
      <c r="H15" s="21" t="e">
        <f t="shared" si="1"/>
        <v>#VALUE!</v>
      </c>
      <c r="I15" s="21" t="e">
        <f t="shared" si="1"/>
        <v>#VALUE!</v>
      </c>
      <c r="J15" s="21" t="e">
        <f t="shared" si="1"/>
        <v>#VALUE!</v>
      </c>
      <c r="K15" s="21" t="e">
        <f t="shared" si="1"/>
        <v>#VALUE!</v>
      </c>
    </row>
    <row r="16" spans="1:11" x14ac:dyDescent="0.4">
      <c r="E16" s="22" t="e" cm="1">
        <f t="array" ref="E16">IF(E15="","",
IF(COUNT(_xlfn.UNIQUE(_xlfn._xlws.FILTER('作業記録３ 機械'!$A:$A,('作業記録３ 機械'!$C:$C=E15)*('作業記録３ 機械'!$L:$L=$F$2))))=0,"",
COUNT(_xlfn.UNIQUE(_xlfn._xlws.FILTER('作業記録３ 機械'!$A:$A,('作業記録３ 機械'!$C:$C=E15)*('作業記録３ 機械'!$L:$L=$F$2))))&amp;"回使用"))</f>
        <v>#VALUE!</v>
      </c>
      <c r="F16" s="22" t="e" cm="1">
        <f t="array" ref="F16">IF(F15="","",
IF(COUNT(_xlfn.UNIQUE(_xlfn._xlws.FILTER('作業記録３ 機械'!$A:$A,('作業記録３ 機械'!$C:$C=F15)*('作業記録３ 機械'!$L:$L=$F$2))))=0,"",
COUNT(_xlfn.UNIQUE(_xlfn._xlws.FILTER('作業記録３ 機械'!$A:$A,('作業記録３ 機械'!$C:$C=F15)*('作業記録３ 機械'!$L:$L=$F$2))))&amp;"回使用"))</f>
        <v>#VALUE!</v>
      </c>
      <c r="G16" s="22" t="e" cm="1">
        <f t="array" ref="G16">IF(G15="","",
IF(COUNT(_xlfn.UNIQUE(_xlfn._xlws.FILTER('作業記録３ 機械'!$A:$A,('作業記録３ 機械'!$C:$C=G15)*('作業記録３ 機械'!$L:$L=$F$2))))=0,"",
COUNT(_xlfn.UNIQUE(_xlfn._xlws.FILTER('作業記録３ 機械'!$A:$A,('作業記録３ 機械'!$C:$C=G15)*('作業記録３ 機械'!$L:$L=$F$2))))&amp;"回使用"))</f>
        <v>#VALUE!</v>
      </c>
      <c r="H16" s="22" t="e" cm="1">
        <f t="array" ref="H16">IF(H15="","",
IF(COUNT(_xlfn.UNIQUE(_xlfn._xlws.FILTER('作業記録３ 機械'!$A:$A,('作業記録３ 機械'!$C:$C=H15)*('作業記録３ 機械'!$L:$L=$F$2))))=0,"",
COUNT(_xlfn.UNIQUE(_xlfn._xlws.FILTER('作業記録３ 機械'!$A:$A,('作業記録３ 機械'!$C:$C=H15)*('作業記録３ 機械'!$L:$L=$F$2))))&amp;"回使用"))</f>
        <v>#VALUE!</v>
      </c>
      <c r="I16" s="22" t="e" cm="1">
        <f t="array" ref="I16">IF(I15="","",
IF(COUNT(_xlfn.UNIQUE(_xlfn._xlws.FILTER('作業記録３ 機械'!$A:$A,('作業記録３ 機械'!$C:$C=I15)*('作業記録３ 機械'!$L:$L=$F$2))))=0,"",
COUNT(_xlfn.UNIQUE(_xlfn._xlws.FILTER('作業記録３ 機械'!$A:$A,('作業記録３ 機械'!$C:$C=I15)*('作業記録３ 機械'!$L:$L=$F$2))))&amp;"回使用"))</f>
        <v>#VALUE!</v>
      </c>
      <c r="J16" s="22" t="e" cm="1">
        <f t="array" ref="J16">IF(J15="","",
IF(COUNT(_xlfn.UNIQUE(_xlfn._xlws.FILTER('作業記録３ 機械'!$A:$A,('作業記録３ 機械'!$C:$C=J15)*('作業記録３ 機械'!$L:$L=$F$2))))=0,"",
COUNT(_xlfn.UNIQUE(_xlfn._xlws.FILTER('作業記録３ 機械'!$A:$A,('作業記録３ 機械'!$C:$C=J15)*('作業記録３ 機械'!$L:$L=$F$2))))&amp;"回使用"))</f>
        <v>#VALUE!</v>
      </c>
      <c r="K16" s="22" t="e" cm="1">
        <f t="array" ref="K16">IF(K15="","",
IF(COUNT(_xlfn.UNIQUE(_xlfn._xlws.FILTER('作業記録３ 機械'!$A:$A,('作業記録３ 機械'!$C:$C=K15)*('作業記録３ 機械'!$L:$L=$F$2))))=0,"",
COUNT(_xlfn.UNIQUE(_xlfn._xlws.FILTER('作業記録３ 機械'!$A:$A,('作業記録３ 機械'!$C:$C=K15)*('作業記録３ 機械'!$L:$L=$F$2))))&amp;"回使用"))</f>
        <v>#VALUE!</v>
      </c>
    </row>
  </sheetData>
  <sheetProtection sheet="1" objects="1" scenarios="1"/>
  <protectedRanges>
    <protectedRange sqref="F1:F2" name="範囲1"/>
  </protectedRanges>
  <phoneticPr fontId="1"/>
  <conditionalFormatting sqref="E5:K6">
    <cfRule type="expression" dxfId="12" priority="3">
      <formula>E$6&lt;&gt;""</formula>
    </cfRule>
  </conditionalFormatting>
  <conditionalFormatting sqref="E5:K16">
    <cfRule type="expression" dxfId="11" priority="1">
      <formula>E5=$C$2</formula>
    </cfRule>
  </conditionalFormatting>
  <conditionalFormatting sqref="E7:K8">
    <cfRule type="expression" dxfId="10" priority="4">
      <formula>E$8&lt;&gt;""</formula>
    </cfRule>
  </conditionalFormatting>
  <conditionalFormatting sqref="E9:K10">
    <cfRule type="expression" dxfId="9" priority="5">
      <formula>E$10&lt;&gt;""</formula>
    </cfRule>
  </conditionalFormatting>
  <conditionalFormatting sqref="E11:K12">
    <cfRule type="expression" dxfId="8" priority="6">
      <formula>E$12&lt;&gt;""</formula>
    </cfRule>
  </conditionalFormatting>
  <conditionalFormatting sqref="E13:K14">
    <cfRule type="expression" dxfId="7" priority="7">
      <formula>E$14&lt;&gt;""</formula>
    </cfRule>
  </conditionalFormatting>
  <conditionalFormatting sqref="E15:K16">
    <cfRule type="expression" dxfId="6" priority="2">
      <formula>E$16&lt;&gt;""</formula>
    </cfRule>
  </conditionalFormatting>
  <dataValidations count="2">
    <dataValidation type="list" allowBlank="1" showInputMessage="1" showErrorMessage="1" sqref="F2" xr:uid="{D50260E6-8BEE-432C-800F-0B4EC5DF3C06}">
      <formula1>$B:$B</formula1>
    </dataValidation>
    <dataValidation type="list" allowBlank="1" showInputMessage="1" showErrorMessage="1" sqref="F1" xr:uid="{D9BD17ED-4E9C-4754-B49C-1537FA2F0112}">
      <formula1>$A:$A</formula1>
    </dataValidation>
  </dataValidations>
  <pageMargins left="0.7" right="0.7" top="0.75" bottom="0.75" header="0.3" footer="0.3"/>
  <pageSetup paperSize="9" orientation="portrait" r:id="rId1"/>
  <ignoredErrors>
    <ignoredError sqref="E6:K1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F8FFB-185C-48CD-ABBD-B5DA3F301A14}">
  <sheetPr>
    <tabColor theme="9" tint="-0.499984740745262"/>
  </sheetPr>
  <dimension ref="A1:I300"/>
  <sheetViews>
    <sheetView workbookViewId="0">
      <pane xSplit="4" ySplit="12" topLeftCell="E13" activePane="bottomRight" state="frozen"/>
      <selection pane="topRight" activeCell="D1" sqref="D1"/>
      <selection pane="bottomLeft" activeCell="A13" sqref="A13"/>
      <selection pane="bottomRight" activeCell="E2" sqref="E2"/>
    </sheetView>
  </sheetViews>
  <sheetFormatPr defaultRowHeight="18.75" x14ac:dyDescent="0.4"/>
  <cols>
    <col min="1" max="1" width="11.375" style="11" hidden="1" customWidth="1"/>
    <col min="2" max="2" width="9" hidden="1" customWidth="1"/>
    <col min="3" max="3" width="2.625" customWidth="1"/>
    <col min="4" max="4" width="11" bestFit="1" customWidth="1"/>
    <col min="5" max="9" width="14.625" customWidth="1"/>
  </cols>
  <sheetData>
    <row r="1" spans="1:9" x14ac:dyDescent="0.4">
      <c r="A1" s="11" t="s">
        <v>44</v>
      </c>
      <c r="D1" t="s">
        <v>9</v>
      </c>
      <c r="E1" t="str">
        <f>'機械利用スケジュール（月別）'!F2</f>
        <v>（選択してください）</v>
      </c>
      <c r="F1" t="s">
        <v>26</v>
      </c>
    </row>
    <row r="2" spans="1:9" x14ac:dyDescent="0.4">
      <c r="A2" s="11" t="e" cm="1">
        <f t="array" ref="A2">_xlfn._xlws.SORT(_xlfn.UNIQUE(_xlfn._xlws.FILTER('作業記録３ 機械'!C:C,ISNUMBER('作業記録３ 機械'!C:C)*('作業記録３ 機械'!L:L=E1)*('作業記録３ 機械'!C:C&gt;='機械利用スケジュール（月別）'!F1)*('作業記録３ 機械'!C:C&lt;=EOMONTH('機械利用スケジュール（月別）'!F1,0)))))</f>
        <v>#VALUE!</v>
      </c>
      <c r="D2" t="s">
        <v>8</v>
      </c>
      <c r="E2" s="2" t="s">
        <v>44</v>
      </c>
      <c r="F2" s="15" t="str">
        <f>IF(E4="エラー","◀ 作業日を選択し直してください","")</f>
        <v>◀ 作業日を選択し直してください</v>
      </c>
    </row>
    <row r="4" spans="1:9" x14ac:dyDescent="0.4">
      <c r="D4" s="37" t="s">
        <v>2</v>
      </c>
      <c r="E4" s="3" t="str" cm="1">
        <f t="array" ref="E4">IFERROR(VALUE(_xlfn.TEXTSPLIT(_xlfn.TEXTJOIN(",",TRUE,_xlfn.UNIQUE(_xlfn._xlws.FILTER('作業記録３ 機械'!A:A,('作業記録３ 機械'!L:L='機械利用スケジュール（日別）'!$E$1)*('作業記録３ 機械'!C:C='機械利用スケジュール（日別）'!E2),""))),",")),"エラー")</f>
        <v>エラー</v>
      </c>
      <c r="F4" s="3"/>
      <c r="G4" s="3"/>
      <c r="H4" s="3"/>
      <c r="I4" s="3"/>
    </row>
    <row r="5" spans="1:9" x14ac:dyDescent="0.4">
      <c r="D5" s="38" t="s">
        <v>6</v>
      </c>
      <c r="E5" s="28" t="str">
        <f>IFERROR(VLOOKUP(E4,'作業記録３ 機械'!$A:$C,2,FALSE),"")</f>
        <v/>
      </c>
      <c r="F5" s="28" t="str">
        <f>IFERROR(VLOOKUP(F4,'作業記録３ 機械'!$A:$C,2,FALSE),"")</f>
        <v/>
      </c>
      <c r="G5" s="28" t="str">
        <f>IFERROR(VLOOKUP(G4,'作業記録３ 機械'!$A:$C,2,FALSE),"")</f>
        <v/>
      </c>
      <c r="H5" s="28" t="str">
        <f>IFERROR(VLOOKUP(H4,'作業記録３ 機械'!$A:$C,2,FALSE),"")</f>
        <v/>
      </c>
      <c r="I5" s="28" t="str">
        <f>IFERROR(VLOOKUP(I4,'作業記録３ 機械'!$A:$C,2,FALSE),"")</f>
        <v/>
      </c>
    </row>
    <row r="6" spans="1:9" x14ac:dyDescent="0.4">
      <c r="D6" s="39" t="s">
        <v>0</v>
      </c>
      <c r="E6" s="16" t="str" cm="1">
        <f t="array" ref="E6">IFERROR(IF(
_xlfn.UNIQUE(_xlfn._xlws.FILTER('作業記録３ 機械'!$N:$N,('作業記録３ 機械'!$A:$A=E4)*('作業記録３ 機械'!$L:$L=$E$1)))="","",
_xlfn.UNIQUE(_xlfn._xlws.FILTER('作業記録３ 機械'!$N:$N,('作業記録３ 機械'!$A:$A=E4)*('作業記録３ 機械'!$L:$L=$E$1)))
),"")</f>
        <v/>
      </c>
      <c r="F6" s="16" t="str" cm="1">
        <f t="array" ref="F6">IFERROR(IF(
_xlfn.UNIQUE(_xlfn._xlws.FILTER('作業記録３ 機械'!$N:$N,('作業記録３ 機械'!$A:$A=F4)*('作業記録３ 機械'!$L:$L=$E$1)))="","",
_xlfn.UNIQUE(_xlfn._xlws.FILTER('作業記録３ 機械'!$N:$N,('作業記録３ 機械'!$A:$A=F4)*('作業記録３ 機械'!$L:$L=$E$1)))
),"")</f>
        <v/>
      </c>
      <c r="G6" s="16" t="str" cm="1">
        <f t="array" ref="G6">IFERROR(IF(
_xlfn.UNIQUE(_xlfn._xlws.FILTER('作業記録３ 機械'!$N:$N,('作業記録３ 機械'!$A:$A=G4)*('作業記録３ 機械'!$L:$L=$E$1)))="","",
_xlfn.UNIQUE(_xlfn._xlws.FILTER('作業記録３ 機械'!$N:$N,('作業記録３ 機械'!$A:$A=G4)*('作業記録３ 機械'!$L:$L=$E$1)))
),"")</f>
        <v/>
      </c>
      <c r="H6" s="16" t="str" cm="1">
        <f t="array" ref="H6">IFERROR(IF(
_xlfn.UNIQUE(_xlfn._xlws.FILTER('作業記録３ 機械'!$N:$N,('作業記録３ 機械'!$A:$A=H4)*('作業記録３ 機械'!$L:$L=$E$1)))="","",
_xlfn.UNIQUE(_xlfn._xlws.FILTER('作業記録３ 機械'!$N:$N,('作業記録３ 機械'!$A:$A=H4)*('作業記録３ 機械'!$L:$L=$E$1)))
),"")</f>
        <v/>
      </c>
      <c r="I6" s="16" t="str" cm="1">
        <f t="array" ref="I6">IFERROR(IF(
_xlfn.UNIQUE(_xlfn._xlws.FILTER('作業記録３ 機械'!$N:$N,('作業記録３ 機械'!$A:$A=I4)*('作業記録３ 機械'!$L:$L=$E$1)))="","",
_xlfn.UNIQUE(_xlfn._xlws.FILTER('作業記録３ 機械'!$N:$N,('作業記録３ 機械'!$A:$A=I4)*('作業記録３ 機械'!$L:$L=$E$1)))
),"")</f>
        <v/>
      </c>
    </row>
    <row r="7" spans="1:9" x14ac:dyDescent="0.4">
      <c r="D7" s="39" t="s">
        <v>1</v>
      </c>
      <c r="E7" s="16" t="str" cm="1">
        <f t="array" ref="E7">IFERROR(IF(
_xlfn.UNIQUE(_xlfn._xlws.FILTER('作業記録３ 機械'!$O:$O,('作業記録３ 機械'!$A:$A=E4)*('作業記録３ 機械'!$L:$L=$E$1)))="","",
_xlfn.UNIQUE(_xlfn._xlws.FILTER('作業記録３ 機械'!$O:$O,('作業記録３ 機械'!$A:$A=E4)*('作業記録３ 機械'!$L:$L=$E$1)))
),"")</f>
        <v/>
      </c>
      <c r="F7" s="16" t="str" cm="1">
        <f t="array" ref="F7">IFERROR(IF(
_xlfn.UNIQUE(_xlfn._xlws.FILTER('作業記録３ 機械'!$O:$O,('作業記録３ 機械'!$A:$A=F4)*('作業記録３ 機械'!$L:$L=$E$1)))="","",
_xlfn.UNIQUE(_xlfn._xlws.FILTER('作業記録３ 機械'!$O:$O,('作業記録３ 機械'!$A:$A=F4)*('作業記録３ 機械'!$L:$L=$E$1)))
),"")</f>
        <v/>
      </c>
      <c r="G7" s="16" t="str" cm="1">
        <f t="array" ref="G7">IFERROR(IF(
_xlfn.UNIQUE(_xlfn._xlws.FILTER('作業記録３ 機械'!$O:$O,('作業記録３ 機械'!$A:$A=G4)*('作業記録３ 機械'!$L:$L=$E$1)))="","",
_xlfn.UNIQUE(_xlfn._xlws.FILTER('作業記録３ 機械'!$O:$O,('作業記録３ 機械'!$A:$A=G4)*('作業記録３ 機械'!$L:$L=$E$1)))
),"")</f>
        <v/>
      </c>
      <c r="H7" s="16" t="str" cm="1">
        <f t="array" ref="H7">IFERROR(IF(
_xlfn.UNIQUE(_xlfn._xlws.FILTER('作業記録３ 機械'!$O:$O,('作業記録３ 機械'!$A:$A=H4)*('作業記録３ 機械'!$L:$L=$E$1)))="","",
_xlfn.UNIQUE(_xlfn._xlws.FILTER('作業記録３ 機械'!$O:$O,('作業記録３ 機械'!$A:$A=H4)*('作業記録３ 機械'!$L:$L=$E$1)))
),"")</f>
        <v/>
      </c>
      <c r="I7" s="16" t="str" cm="1">
        <f t="array" ref="I7">IFERROR(IF(
_xlfn.UNIQUE(_xlfn._xlws.FILTER('作業記録３ 機械'!$O:$O,('作業記録３ 機械'!$A:$A=I4)*('作業記録３ 機械'!$L:$L=$E$1)))="","",
_xlfn.UNIQUE(_xlfn._xlws.FILTER('作業記録３ 機械'!$O:$O,('作業記録３ 機械'!$A:$A=I4)*('作業記録３ 機械'!$L:$L=$E$1)))
),"")</f>
        <v/>
      </c>
    </row>
    <row r="8" spans="1:9" x14ac:dyDescent="0.4">
      <c r="D8" s="39" t="s">
        <v>3</v>
      </c>
      <c r="E8" s="17" t="str" cm="1">
        <f t="array" ref="E8">IFERROR(IF(
_xlfn.UNIQUE(_xlfn._xlws.FILTER('作業記録３ 機械'!$P:$P,('作業記録３ 機械'!$A:$A=E4)*('作業記録３ 機械'!$L:$L=$E$1)))="","",
_xlfn.UNIQUE(_xlfn._xlws.FILTER('作業記録３ 機械'!$P:$P,('作業記録３ 機械'!$A:$A=E4)*('作業記録３ 機械'!$L:$L=$E$1)))
),"")</f>
        <v/>
      </c>
      <c r="F8" s="17" t="str" cm="1">
        <f t="array" ref="F8">IFERROR(IF(
_xlfn.UNIQUE(_xlfn._xlws.FILTER('作業記録３ 機械'!$P:$P,('作業記録３ 機械'!$A:$A=F4)*('作業記録３ 機械'!$L:$L=$E$1)))="","",
_xlfn.UNIQUE(_xlfn._xlws.FILTER('作業記録３ 機械'!$P:$P,('作業記録３ 機械'!$A:$A=F4)*('作業記録３ 機械'!$L:$L=$E$1)))
),"")</f>
        <v/>
      </c>
      <c r="G8" s="17" t="str" cm="1">
        <f t="array" ref="G8">IFERROR(IF(
_xlfn.UNIQUE(_xlfn._xlws.FILTER('作業記録３ 機械'!$P:$P,('作業記録３ 機械'!$A:$A=G4)*('作業記録３ 機械'!$L:$L=$E$1)))="","",
_xlfn.UNIQUE(_xlfn._xlws.FILTER('作業記録３ 機械'!$P:$P,('作業記録３ 機械'!$A:$A=G4)*('作業記録３ 機械'!$L:$L=$E$1)))
),"")</f>
        <v/>
      </c>
      <c r="H8" s="17" t="str" cm="1">
        <f t="array" ref="H8">IFERROR(IF(
_xlfn.UNIQUE(_xlfn._xlws.FILTER('作業記録３ 機械'!$P:$P,('作業記録３ 機械'!$A:$A=H4)*('作業記録３ 機械'!$L:$L=$E$1)))="","",
_xlfn.UNIQUE(_xlfn._xlws.FILTER('作業記録３ 機械'!$P:$P,('作業記録３ 機械'!$A:$A=H4)*('作業記録３ 機械'!$L:$L=$E$1)))
),"")</f>
        <v/>
      </c>
      <c r="I8" s="17" t="str" cm="1">
        <f t="array" ref="I8">IFERROR(IF(
_xlfn.UNIQUE(_xlfn._xlws.FILTER('作業記録３ 機械'!$P:$P,('作業記録３ 機械'!$A:$A=I4)*('作業記録３ 機械'!$L:$L=$E$1)))="","",
_xlfn.UNIQUE(_xlfn._xlws.FILTER('作業記録３ 機械'!$P:$P,('作業記録３ 機械'!$A:$A=I4)*('作業記録３ 機械'!$L:$L=$E$1)))
),"")</f>
        <v/>
      </c>
    </row>
    <row r="9" spans="1:9" x14ac:dyDescent="0.4">
      <c r="D9" s="39" t="s">
        <v>4</v>
      </c>
      <c r="E9" s="17" t="str" cm="1">
        <f t="array" ref="E9">IF(E6&lt;&gt;"",E7-E6-E8,IFERROR(_xlfn.UNIQUE(_xlfn._xlws.FILTER('作業記録３ 機械'!$Q:$Q,('作業記録３ 機械'!$A:$A=E4)*('作業記録３ 機械'!$L:$L=$E$1))),""))</f>
        <v/>
      </c>
      <c r="F9" s="17" t="str" cm="1">
        <f t="array" ref="F9">IF(F6&lt;&gt;"",F7-F6-F8,IFERROR(_xlfn.UNIQUE(_xlfn._xlws.FILTER('作業記録３ 機械'!$Q:$Q,('作業記録３ 機械'!$A:$A=F4)*('作業記録３ 機械'!$L:$L=$E$1))),""))</f>
        <v/>
      </c>
      <c r="G9" s="17" t="str" cm="1">
        <f t="array" ref="G9">IF(G6&lt;&gt;"",G7-G6-G8,IFERROR(_xlfn.UNIQUE(_xlfn._xlws.FILTER('作業記録３ 機械'!$Q:$Q,('作業記録３ 機械'!$A:$A=G4)*('作業記録３ 機械'!$L:$L=$E$1))),""))</f>
        <v/>
      </c>
      <c r="H9" s="17" t="str" cm="1">
        <f t="array" ref="H9">IF(H6&lt;&gt;"",H7-H6-H8,IFERROR(_xlfn.UNIQUE(_xlfn._xlws.FILTER('作業記録３ 機械'!$Q:$Q,('作業記録３ 機械'!$A:$A=H4)*('作業記録３ 機械'!$L:$L=$E$1))),""))</f>
        <v/>
      </c>
      <c r="I9" s="17" t="str" cm="1">
        <f t="array" ref="I9">IF(I6&lt;&gt;"",I7-I6-I8,IFERROR(_xlfn.UNIQUE(_xlfn._xlws.FILTER('作業記録３ 機械'!$Q:$Q,('作業記録３ 機械'!$A:$A=I4)*('作業記録３ 機械'!$L:$L=$E$1))),""))</f>
        <v/>
      </c>
    </row>
    <row r="10" spans="1:9" x14ac:dyDescent="0.4">
      <c r="D10" s="39" t="s">
        <v>5</v>
      </c>
      <c r="E10" s="14" t="str">
        <f>IFERROR(VLOOKUP(E4,'作業記録３ 機械'!$A:$D,4,FALSE),"")</f>
        <v/>
      </c>
      <c r="F10" s="14" t="str">
        <f>IFERROR(VLOOKUP(F4,'作業記録３ 機械'!$A:$D,4,FALSE),"")</f>
        <v/>
      </c>
      <c r="G10" s="14" t="str">
        <f>IFERROR(VLOOKUP(G4,'作業記録３ 機械'!$A:$D,4,FALSE),"")</f>
        <v/>
      </c>
      <c r="H10" s="14" t="str">
        <f>IFERROR(VLOOKUP(H4,'作業記録３ 機械'!$A:$D,4,FALSE),"")</f>
        <v/>
      </c>
      <c r="I10" s="14" t="str">
        <f>IFERROR(VLOOKUP(I4,'作業記録３ 機械'!$A:$D,4,FALSE),"")</f>
        <v/>
      </c>
    </row>
    <row r="11" spans="1:9" s="5" customFormat="1" x14ac:dyDescent="0.4">
      <c r="A11" s="12"/>
      <c r="D11" s="40" t="s">
        <v>7</v>
      </c>
      <c r="E11" s="6" t="str">
        <f>IFERROR(HYPERLINK("#'作業記録３ 機械'!E"&amp;MATCH(E4,'作業記録３ 機械'!$A:$A,0)&amp;":I"&amp;MATCH(E4,'作業記録３ 機械'!$A:$A,0)+COUNTIF('作業記録３ 機械'!$A:$A,'機械利用スケジュール（日別）'!E4)-1,"【対象を確認】"),"")</f>
        <v/>
      </c>
      <c r="F11" s="6" t="str">
        <f>IFERROR(HYPERLINK("#'作業記録３ 機械'!E"&amp;MATCH(F4,'作業記録３ 機械'!$A:$A,0)&amp;":I"&amp;MATCH(F4,'作業記録３ 機械'!$A:$A,0)+COUNTIF('作業記録３ 機械'!$A:$A,'機械利用スケジュール（日別）'!F4)-1,"【対象を確認】"),"")</f>
        <v/>
      </c>
      <c r="G11" s="6" t="str">
        <f>IFERROR(HYPERLINK("#'作業記録３ 機械'!E"&amp;MATCH(G4,'作業記録３ 機械'!$A:$A,0)&amp;":I"&amp;MATCH(G4,'作業記録３ 機械'!$A:$A,0)+COUNTIF('作業記録３ 機械'!$A:$A,'機械利用スケジュール（日別）'!G4)-1,"【対象を確認】"),"")</f>
        <v/>
      </c>
      <c r="H11" s="6" t="str">
        <f>IFERROR(HYPERLINK("#'作業記録３ 機械'!E"&amp;MATCH(H4,'作業記録３ 機械'!$A:$A,0)&amp;":I"&amp;MATCH(H4,'作業記録３ 機械'!$A:$A,0)+COUNTIF('作業記録３ 機械'!$A:$A,'機械利用スケジュール（日別）'!H4)-1,"【対象を確認】"),"")</f>
        <v/>
      </c>
      <c r="I11" s="6" t="str">
        <f>IFERROR(HYPERLINK("#'作業記録３ 機械'!E"&amp;MATCH(I4,'作業記録３ 機械'!$A:$A,0)&amp;":I"&amp;MATCH(I4,'作業記録３ 機械'!$A:$A,0)+COUNTIF('作業記録３ 機械'!$A:$A,'機械利用スケジュール（日別）'!I4)-1,"【対象を確認】"),"")</f>
        <v/>
      </c>
    </row>
    <row r="13" spans="1:9" ht="1.9" customHeight="1" x14ac:dyDescent="0.4">
      <c r="B13" s="13">
        <v>1.1574074074074073E-5</v>
      </c>
      <c r="C13" s="13"/>
      <c r="D13" s="44">
        <v>0</v>
      </c>
      <c r="E13" s="7" t="str">
        <f t="shared" ref="E13:I22" si="0">IF(E$5="実績",IF(E$6="",2,IF(AND($B13&gt;=E$6,$B13&lt;E$7),1,"")),IF(E$5="予定",IF(E$6="",4,IF(AND($B13&gt;=E$6,$B13&lt;E$7),3,"")),""))</f>
        <v/>
      </c>
      <c r="F13" s="7" t="str">
        <f t="shared" si="0"/>
        <v/>
      </c>
      <c r="G13" s="7" t="str">
        <f t="shared" si="0"/>
        <v/>
      </c>
      <c r="H13" s="7" t="str">
        <f t="shared" si="0"/>
        <v/>
      </c>
      <c r="I13" s="7" t="str">
        <f t="shared" si="0"/>
        <v/>
      </c>
    </row>
    <row r="14" spans="1:9" ht="1.9" customHeight="1" x14ac:dyDescent="0.4">
      <c r="B14" s="13">
        <v>3.483796296296296E-3</v>
      </c>
      <c r="C14" s="13"/>
      <c r="D14" s="42"/>
      <c r="E14" s="8" t="str">
        <f t="shared" si="0"/>
        <v/>
      </c>
      <c r="F14" s="8" t="str">
        <f t="shared" si="0"/>
        <v/>
      </c>
      <c r="G14" s="8" t="str">
        <f t="shared" si="0"/>
        <v/>
      </c>
      <c r="H14" s="8" t="str">
        <f t="shared" si="0"/>
        <v/>
      </c>
      <c r="I14" s="8" t="str">
        <f t="shared" si="0"/>
        <v/>
      </c>
    </row>
    <row r="15" spans="1:9" ht="1.9" customHeight="1" x14ac:dyDescent="0.4">
      <c r="B15" s="13">
        <v>6.9560185185185098E-3</v>
      </c>
      <c r="C15" s="13"/>
      <c r="D15" s="42"/>
      <c r="E15" s="8" t="str">
        <f t="shared" si="0"/>
        <v/>
      </c>
      <c r="F15" s="8" t="str">
        <f t="shared" si="0"/>
        <v/>
      </c>
      <c r="G15" s="8" t="str">
        <f t="shared" si="0"/>
        <v/>
      </c>
      <c r="H15" s="8" t="str">
        <f t="shared" si="0"/>
        <v/>
      </c>
      <c r="I15" s="8" t="str">
        <f t="shared" si="0"/>
        <v/>
      </c>
    </row>
    <row r="16" spans="1:9" ht="1.9" customHeight="1" x14ac:dyDescent="0.4">
      <c r="B16" s="13">
        <v>1.04282407407408E-2</v>
      </c>
      <c r="C16" s="13"/>
      <c r="D16" s="42"/>
      <c r="E16" s="8" t="str">
        <f t="shared" si="0"/>
        <v/>
      </c>
      <c r="F16" s="8" t="str">
        <f t="shared" si="0"/>
        <v/>
      </c>
      <c r="G16" s="8" t="str">
        <f t="shared" si="0"/>
        <v/>
      </c>
      <c r="H16" s="8" t="str">
        <f t="shared" si="0"/>
        <v/>
      </c>
      <c r="I16" s="8" t="str">
        <f t="shared" si="0"/>
        <v/>
      </c>
    </row>
    <row r="17" spans="2:9" ht="1.9" customHeight="1" x14ac:dyDescent="0.4">
      <c r="B17" s="13">
        <v>1.3900462962963E-2</v>
      </c>
      <c r="C17" s="13"/>
      <c r="D17" s="42"/>
      <c r="E17" s="8" t="str">
        <f t="shared" si="0"/>
        <v/>
      </c>
      <c r="F17" s="8" t="str">
        <f t="shared" si="0"/>
        <v/>
      </c>
      <c r="G17" s="8" t="str">
        <f t="shared" si="0"/>
        <v/>
      </c>
      <c r="H17" s="8" t="str">
        <f t="shared" si="0"/>
        <v/>
      </c>
      <c r="I17" s="8" t="str">
        <f t="shared" si="0"/>
        <v/>
      </c>
    </row>
    <row r="18" spans="2:9" ht="1.9" customHeight="1" x14ac:dyDescent="0.4">
      <c r="B18" s="13">
        <v>1.7372685185185199E-2</v>
      </c>
      <c r="C18" s="13"/>
      <c r="D18" s="42"/>
      <c r="E18" s="8" t="str">
        <f t="shared" si="0"/>
        <v/>
      </c>
      <c r="F18" s="8" t="str">
        <f t="shared" si="0"/>
        <v/>
      </c>
      <c r="G18" s="8" t="str">
        <f t="shared" si="0"/>
        <v/>
      </c>
      <c r="H18" s="8" t="str">
        <f t="shared" si="0"/>
        <v/>
      </c>
      <c r="I18" s="8" t="str">
        <f t="shared" si="0"/>
        <v/>
      </c>
    </row>
    <row r="19" spans="2:9" ht="1.9" customHeight="1" x14ac:dyDescent="0.4">
      <c r="B19" s="13">
        <v>2.0844907407407399E-2</v>
      </c>
      <c r="C19" s="13"/>
      <c r="D19" s="42"/>
      <c r="E19" s="8" t="str">
        <f t="shared" si="0"/>
        <v/>
      </c>
      <c r="F19" s="8" t="str">
        <f t="shared" si="0"/>
        <v/>
      </c>
      <c r="G19" s="8" t="str">
        <f t="shared" si="0"/>
        <v/>
      </c>
      <c r="H19" s="8" t="str">
        <f t="shared" si="0"/>
        <v/>
      </c>
      <c r="I19" s="8" t="str">
        <f t="shared" si="0"/>
        <v/>
      </c>
    </row>
    <row r="20" spans="2:9" ht="1.9" customHeight="1" x14ac:dyDescent="0.4">
      <c r="B20" s="13">
        <v>2.4317129629629699E-2</v>
      </c>
      <c r="C20" s="13"/>
      <c r="D20" s="42"/>
      <c r="E20" s="8" t="str">
        <f t="shared" si="0"/>
        <v/>
      </c>
      <c r="F20" s="8" t="str">
        <f t="shared" si="0"/>
        <v/>
      </c>
      <c r="G20" s="8" t="str">
        <f t="shared" si="0"/>
        <v/>
      </c>
      <c r="H20" s="8" t="str">
        <f t="shared" si="0"/>
        <v/>
      </c>
      <c r="I20" s="8" t="str">
        <f t="shared" si="0"/>
        <v/>
      </c>
    </row>
    <row r="21" spans="2:9" ht="1.9" customHeight="1" x14ac:dyDescent="0.4">
      <c r="B21" s="13">
        <v>2.7789351851851898E-2</v>
      </c>
      <c r="C21" s="13"/>
      <c r="D21" s="42"/>
      <c r="E21" s="8" t="str">
        <f t="shared" si="0"/>
        <v/>
      </c>
      <c r="F21" s="8" t="str">
        <f t="shared" si="0"/>
        <v/>
      </c>
      <c r="G21" s="8" t="str">
        <f t="shared" si="0"/>
        <v/>
      </c>
      <c r="H21" s="8" t="str">
        <f t="shared" si="0"/>
        <v/>
      </c>
      <c r="I21" s="8" t="str">
        <f t="shared" si="0"/>
        <v/>
      </c>
    </row>
    <row r="22" spans="2:9" ht="1.9" customHeight="1" x14ac:dyDescent="0.4">
      <c r="B22" s="13">
        <v>3.1261574074074101E-2</v>
      </c>
      <c r="C22" s="13"/>
      <c r="D22" s="42"/>
      <c r="E22" s="8" t="str">
        <f t="shared" si="0"/>
        <v/>
      </c>
      <c r="F22" s="8" t="str">
        <f t="shared" si="0"/>
        <v/>
      </c>
      <c r="G22" s="8" t="str">
        <f t="shared" si="0"/>
        <v/>
      </c>
      <c r="H22" s="8" t="str">
        <f t="shared" si="0"/>
        <v/>
      </c>
      <c r="I22" s="8" t="str">
        <f t="shared" si="0"/>
        <v/>
      </c>
    </row>
    <row r="23" spans="2:9" ht="1.9" customHeight="1" x14ac:dyDescent="0.4">
      <c r="B23" s="13">
        <v>3.4733796296296297E-2</v>
      </c>
      <c r="C23" s="13"/>
      <c r="D23" s="42"/>
      <c r="E23" s="8" t="str">
        <f t="shared" ref="E23:I32" si="1">IF(E$5="実績",IF(E$6="",2,IF(AND($B23&gt;=E$6,$B23&lt;E$7),1,"")),IF(E$5="予定",IF(E$6="",4,IF(AND($B23&gt;=E$6,$B23&lt;E$7),3,"")),""))</f>
        <v/>
      </c>
      <c r="F23" s="8" t="str">
        <f t="shared" si="1"/>
        <v/>
      </c>
      <c r="G23" s="8" t="str">
        <f t="shared" si="1"/>
        <v/>
      </c>
      <c r="H23" s="8" t="str">
        <f t="shared" si="1"/>
        <v/>
      </c>
      <c r="I23" s="8" t="str">
        <f t="shared" si="1"/>
        <v/>
      </c>
    </row>
    <row r="24" spans="2:9" ht="1.9" customHeight="1" x14ac:dyDescent="0.4">
      <c r="B24" s="13">
        <v>3.82060185185185E-2</v>
      </c>
      <c r="C24" s="13"/>
      <c r="D24" s="43"/>
      <c r="E24" s="4" t="str">
        <f t="shared" si="1"/>
        <v/>
      </c>
      <c r="F24" s="4" t="str">
        <f t="shared" si="1"/>
        <v/>
      </c>
      <c r="G24" s="4" t="str">
        <f t="shared" si="1"/>
        <v/>
      </c>
      <c r="H24" s="4" t="str">
        <f t="shared" si="1"/>
        <v/>
      </c>
      <c r="I24" s="4" t="str">
        <f t="shared" si="1"/>
        <v/>
      </c>
    </row>
    <row r="25" spans="2:9" ht="1.9" customHeight="1" x14ac:dyDescent="0.4">
      <c r="B25" s="13">
        <v>4.16782407407408E-2</v>
      </c>
      <c r="C25" s="13"/>
      <c r="D25" s="41">
        <v>4.1666666666666664E-2</v>
      </c>
      <c r="E25" s="10" t="str">
        <f t="shared" si="1"/>
        <v/>
      </c>
      <c r="F25" s="10" t="str">
        <f t="shared" si="1"/>
        <v/>
      </c>
      <c r="G25" s="10" t="str">
        <f t="shared" si="1"/>
        <v/>
      </c>
      <c r="H25" s="10" t="str">
        <f t="shared" si="1"/>
        <v/>
      </c>
      <c r="I25" s="10" t="str">
        <f t="shared" si="1"/>
        <v/>
      </c>
    </row>
    <row r="26" spans="2:9" ht="1.9" customHeight="1" x14ac:dyDescent="0.4">
      <c r="B26" s="13">
        <v>4.5150462962963003E-2</v>
      </c>
      <c r="C26" s="13"/>
      <c r="D26" s="42"/>
      <c r="E26" s="8" t="str">
        <f t="shared" si="1"/>
        <v/>
      </c>
      <c r="F26" s="8" t="str">
        <f t="shared" si="1"/>
        <v/>
      </c>
      <c r="G26" s="8" t="str">
        <f t="shared" si="1"/>
        <v/>
      </c>
      <c r="H26" s="8" t="str">
        <f t="shared" si="1"/>
        <v/>
      </c>
      <c r="I26" s="8" t="str">
        <f t="shared" si="1"/>
        <v/>
      </c>
    </row>
    <row r="27" spans="2:9" ht="1.9" customHeight="1" x14ac:dyDescent="0.4">
      <c r="B27" s="13">
        <v>4.8622685185185199E-2</v>
      </c>
      <c r="C27" s="13"/>
      <c r="D27" s="42"/>
      <c r="E27" s="8" t="str">
        <f t="shared" si="1"/>
        <v/>
      </c>
      <c r="F27" s="8" t="str">
        <f t="shared" si="1"/>
        <v/>
      </c>
      <c r="G27" s="8" t="str">
        <f t="shared" si="1"/>
        <v/>
      </c>
      <c r="H27" s="8" t="str">
        <f t="shared" si="1"/>
        <v/>
      </c>
      <c r="I27" s="8" t="str">
        <f t="shared" si="1"/>
        <v/>
      </c>
    </row>
    <row r="28" spans="2:9" ht="1.9" customHeight="1" x14ac:dyDescent="0.4">
      <c r="B28" s="13">
        <v>5.2094907407407402E-2</v>
      </c>
      <c r="C28" s="13"/>
      <c r="D28" s="42"/>
      <c r="E28" s="8" t="str">
        <f t="shared" si="1"/>
        <v/>
      </c>
      <c r="F28" s="8" t="str">
        <f t="shared" si="1"/>
        <v/>
      </c>
      <c r="G28" s="8" t="str">
        <f t="shared" si="1"/>
        <v/>
      </c>
      <c r="H28" s="8" t="str">
        <f t="shared" si="1"/>
        <v/>
      </c>
      <c r="I28" s="8" t="str">
        <f t="shared" si="1"/>
        <v/>
      </c>
    </row>
    <row r="29" spans="2:9" ht="1.9" customHeight="1" x14ac:dyDescent="0.4">
      <c r="B29" s="13">
        <v>5.5567129629629702E-2</v>
      </c>
      <c r="C29" s="13"/>
      <c r="D29" s="42"/>
      <c r="E29" s="8" t="str">
        <f t="shared" si="1"/>
        <v/>
      </c>
      <c r="F29" s="8" t="str">
        <f t="shared" si="1"/>
        <v/>
      </c>
      <c r="G29" s="8" t="str">
        <f t="shared" si="1"/>
        <v/>
      </c>
      <c r="H29" s="8" t="str">
        <f t="shared" si="1"/>
        <v/>
      </c>
      <c r="I29" s="8" t="str">
        <f t="shared" si="1"/>
        <v/>
      </c>
    </row>
    <row r="30" spans="2:9" ht="1.9" customHeight="1" x14ac:dyDescent="0.4">
      <c r="B30" s="13">
        <v>5.9039351851851898E-2</v>
      </c>
      <c r="C30" s="13"/>
      <c r="D30" s="42"/>
      <c r="E30" s="8" t="str">
        <f t="shared" si="1"/>
        <v/>
      </c>
      <c r="F30" s="8" t="str">
        <f t="shared" si="1"/>
        <v/>
      </c>
      <c r="G30" s="8" t="str">
        <f t="shared" si="1"/>
        <v/>
      </c>
      <c r="H30" s="8" t="str">
        <f t="shared" si="1"/>
        <v/>
      </c>
      <c r="I30" s="8" t="str">
        <f t="shared" si="1"/>
        <v/>
      </c>
    </row>
    <row r="31" spans="2:9" ht="1.9" customHeight="1" x14ac:dyDescent="0.4">
      <c r="B31" s="13">
        <v>6.2511574074074094E-2</v>
      </c>
      <c r="C31" s="13"/>
      <c r="D31" s="42"/>
      <c r="E31" s="8" t="str">
        <f t="shared" si="1"/>
        <v/>
      </c>
      <c r="F31" s="8" t="str">
        <f t="shared" si="1"/>
        <v/>
      </c>
      <c r="G31" s="8" t="str">
        <f t="shared" si="1"/>
        <v/>
      </c>
      <c r="H31" s="8" t="str">
        <f t="shared" si="1"/>
        <v/>
      </c>
      <c r="I31" s="8" t="str">
        <f t="shared" si="1"/>
        <v/>
      </c>
    </row>
    <row r="32" spans="2:9" ht="1.9" customHeight="1" x14ac:dyDescent="0.4">
      <c r="B32" s="13">
        <v>6.5983796296296304E-2</v>
      </c>
      <c r="C32" s="13"/>
      <c r="D32" s="42"/>
      <c r="E32" s="8" t="str">
        <f t="shared" si="1"/>
        <v/>
      </c>
      <c r="F32" s="8" t="str">
        <f t="shared" si="1"/>
        <v/>
      </c>
      <c r="G32" s="8" t="str">
        <f t="shared" si="1"/>
        <v/>
      </c>
      <c r="H32" s="8" t="str">
        <f t="shared" si="1"/>
        <v/>
      </c>
      <c r="I32" s="8" t="str">
        <f t="shared" si="1"/>
        <v/>
      </c>
    </row>
    <row r="33" spans="2:9" ht="1.9" customHeight="1" x14ac:dyDescent="0.4">
      <c r="B33" s="13">
        <v>6.94560185185185E-2</v>
      </c>
      <c r="C33" s="13"/>
      <c r="D33" s="42"/>
      <c r="E33" s="8" t="str">
        <f t="shared" ref="E33:I42" si="2">IF(E$5="実績",IF(E$6="",2,IF(AND($B33&gt;=E$6,$B33&lt;E$7),1,"")),IF(E$5="予定",IF(E$6="",4,IF(AND($B33&gt;=E$6,$B33&lt;E$7),3,"")),""))</f>
        <v/>
      </c>
      <c r="F33" s="8" t="str">
        <f t="shared" si="2"/>
        <v/>
      </c>
      <c r="G33" s="8" t="str">
        <f t="shared" si="2"/>
        <v/>
      </c>
      <c r="H33" s="8" t="str">
        <f t="shared" si="2"/>
        <v/>
      </c>
      <c r="I33" s="8" t="str">
        <f t="shared" si="2"/>
        <v/>
      </c>
    </row>
    <row r="34" spans="2:9" ht="1.9" customHeight="1" x14ac:dyDescent="0.4">
      <c r="B34" s="13">
        <v>7.2928240740740793E-2</v>
      </c>
      <c r="C34" s="13"/>
      <c r="D34" s="42"/>
      <c r="E34" s="8" t="str">
        <f t="shared" si="2"/>
        <v/>
      </c>
      <c r="F34" s="8" t="str">
        <f t="shared" si="2"/>
        <v/>
      </c>
      <c r="G34" s="8" t="str">
        <f t="shared" si="2"/>
        <v/>
      </c>
      <c r="H34" s="8" t="str">
        <f t="shared" si="2"/>
        <v/>
      </c>
      <c r="I34" s="8" t="str">
        <f t="shared" si="2"/>
        <v/>
      </c>
    </row>
    <row r="35" spans="2:9" ht="1.9" customHeight="1" x14ac:dyDescent="0.4">
      <c r="B35" s="13">
        <v>7.6400462962963003E-2</v>
      </c>
      <c r="C35" s="13"/>
      <c r="D35" s="42"/>
      <c r="E35" s="8" t="str">
        <f t="shared" si="2"/>
        <v/>
      </c>
      <c r="F35" s="8" t="str">
        <f t="shared" si="2"/>
        <v/>
      </c>
      <c r="G35" s="8" t="str">
        <f t="shared" si="2"/>
        <v/>
      </c>
      <c r="H35" s="8" t="str">
        <f t="shared" si="2"/>
        <v/>
      </c>
      <c r="I35" s="8" t="str">
        <f t="shared" si="2"/>
        <v/>
      </c>
    </row>
    <row r="36" spans="2:9" ht="1.9" customHeight="1" x14ac:dyDescent="0.4">
      <c r="B36" s="13">
        <v>7.9872685185185199E-2</v>
      </c>
      <c r="C36" s="13"/>
      <c r="D36" s="43"/>
      <c r="E36" s="4" t="str">
        <f t="shared" si="2"/>
        <v/>
      </c>
      <c r="F36" s="4" t="str">
        <f t="shared" si="2"/>
        <v/>
      </c>
      <c r="G36" s="4" t="str">
        <f t="shared" si="2"/>
        <v/>
      </c>
      <c r="H36" s="4" t="str">
        <f t="shared" si="2"/>
        <v/>
      </c>
      <c r="I36" s="4" t="str">
        <f t="shared" si="2"/>
        <v/>
      </c>
    </row>
    <row r="37" spans="2:9" ht="1.9" customHeight="1" x14ac:dyDescent="0.4">
      <c r="B37" s="13">
        <v>8.3344907407407395E-2</v>
      </c>
      <c r="C37" s="13"/>
      <c r="D37" s="41">
        <v>8.3333333333333301E-2</v>
      </c>
      <c r="E37" s="10" t="str">
        <f t="shared" si="2"/>
        <v/>
      </c>
      <c r="F37" s="10" t="str">
        <f t="shared" si="2"/>
        <v/>
      </c>
      <c r="G37" s="10" t="str">
        <f t="shared" si="2"/>
        <v/>
      </c>
      <c r="H37" s="10" t="str">
        <f t="shared" si="2"/>
        <v/>
      </c>
      <c r="I37" s="10" t="str">
        <f t="shared" si="2"/>
        <v/>
      </c>
    </row>
    <row r="38" spans="2:9" ht="1.9" customHeight="1" x14ac:dyDescent="0.4">
      <c r="B38" s="13">
        <v>8.6817129629629702E-2</v>
      </c>
      <c r="C38" s="13"/>
      <c r="D38" s="42"/>
      <c r="E38" s="8" t="str">
        <f t="shared" si="2"/>
        <v/>
      </c>
      <c r="F38" s="8" t="str">
        <f t="shared" si="2"/>
        <v/>
      </c>
      <c r="G38" s="8" t="str">
        <f t="shared" si="2"/>
        <v/>
      </c>
      <c r="H38" s="8" t="str">
        <f t="shared" si="2"/>
        <v/>
      </c>
      <c r="I38" s="8" t="str">
        <f t="shared" si="2"/>
        <v/>
      </c>
    </row>
    <row r="39" spans="2:9" ht="1.9" customHeight="1" x14ac:dyDescent="0.4">
      <c r="B39" s="13">
        <v>9.0289351851851898E-2</v>
      </c>
      <c r="C39" s="13"/>
      <c r="D39" s="42"/>
      <c r="E39" s="8" t="str">
        <f t="shared" si="2"/>
        <v/>
      </c>
      <c r="F39" s="8" t="str">
        <f t="shared" si="2"/>
        <v/>
      </c>
      <c r="G39" s="8" t="str">
        <f t="shared" si="2"/>
        <v/>
      </c>
      <c r="H39" s="8" t="str">
        <f t="shared" si="2"/>
        <v/>
      </c>
      <c r="I39" s="8" t="str">
        <f t="shared" si="2"/>
        <v/>
      </c>
    </row>
    <row r="40" spans="2:9" ht="1.9" customHeight="1" x14ac:dyDescent="0.4">
      <c r="B40" s="13">
        <v>9.3761574074074094E-2</v>
      </c>
      <c r="C40" s="13"/>
      <c r="D40" s="42"/>
      <c r="E40" s="8" t="str">
        <f t="shared" si="2"/>
        <v/>
      </c>
      <c r="F40" s="8" t="str">
        <f t="shared" si="2"/>
        <v/>
      </c>
      <c r="G40" s="8" t="str">
        <f t="shared" si="2"/>
        <v/>
      </c>
      <c r="H40" s="8" t="str">
        <f t="shared" si="2"/>
        <v/>
      </c>
      <c r="I40" s="8" t="str">
        <f t="shared" si="2"/>
        <v/>
      </c>
    </row>
    <row r="41" spans="2:9" ht="1.9" customHeight="1" x14ac:dyDescent="0.4">
      <c r="B41" s="13">
        <v>9.7233796296296304E-2</v>
      </c>
      <c r="C41" s="13"/>
      <c r="D41" s="42"/>
      <c r="E41" s="8" t="str">
        <f t="shared" si="2"/>
        <v/>
      </c>
      <c r="F41" s="8" t="str">
        <f t="shared" si="2"/>
        <v/>
      </c>
      <c r="G41" s="8" t="str">
        <f t="shared" si="2"/>
        <v/>
      </c>
      <c r="H41" s="8" t="str">
        <f t="shared" si="2"/>
        <v/>
      </c>
      <c r="I41" s="8" t="str">
        <f t="shared" si="2"/>
        <v/>
      </c>
    </row>
    <row r="42" spans="2:9" ht="1.9" customHeight="1" x14ac:dyDescent="0.4">
      <c r="B42" s="13">
        <v>0.100706018518518</v>
      </c>
      <c r="C42" s="13"/>
      <c r="D42" s="42"/>
      <c r="E42" s="8" t="str">
        <f t="shared" si="2"/>
        <v/>
      </c>
      <c r="F42" s="8" t="str">
        <f t="shared" si="2"/>
        <v/>
      </c>
      <c r="G42" s="8" t="str">
        <f t="shared" si="2"/>
        <v/>
      </c>
      <c r="H42" s="8" t="str">
        <f t="shared" si="2"/>
        <v/>
      </c>
      <c r="I42" s="8" t="str">
        <f t="shared" si="2"/>
        <v/>
      </c>
    </row>
    <row r="43" spans="2:9" ht="1.9" customHeight="1" x14ac:dyDescent="0.4">
      <c r="B43" s="13">
        <v>0.104178240740741</v>
      </c>
      <c r="C43" s="13"/>
      <c r="D43" s="42"/>
      <c r="E43" s="8" t="str">
        <f t="shared" ref="E43:I52" si="3">IF(E$5="実績",IF(E$6="",2,IF(AND($B43&gt;=E$6,$B43&lt;E$7),1,"")),IF(E$5="予定",IF(E$6="",4,IF(AND($B43&gt;=E$6,$B43&lt;E$7),3,"")),""))</f>
        <v/>
      </c>
      <c r="F43" s="8" t="str">
        <f t="shared" si="3"/>
        <v/>
      </c>
      <c r="G43" s="8" t="str">
        <f t="shared" si="3"/>
        <v/>
      </c>
      <c r="H43" s="8" t="str">
        <f t="shared" si="3"/>
        <v/>
      </c>
      <c r="I43" s="8" t="str">
        <f t="shared" si="3"/>
        <v/>
      </c>
    </row>
    <row r="44" spans="2:9" ht="1.9" customHeight="1" x14ac:dyDescent="0.4">
      <c r="B44" s="13">
        <v>0.107650462962963</v>
      </c>
      <c r="C44" s="13"/>
      <c r="D44" s="42"/>
      <c r="E44" s="8" t="str">
        <f t="shared" si="3"/>
        <v/>
      </c>
      <c r="F44" s="8" t="str">
        <f t="shared" si="3"/>
        <v/>
      </c>
      <c r="G44" s="8" t="str">
        <f t="shared" si="3"/>
        <v/>
      </c>
      <c r="H44" s="8" t="str">
        <f t="shared" si="3"/>
        <v/>
      </c>
      <c r="I44" s="8" t="str">
        <f t="shared" si="3"/>
        <v/>
      </c>
    </row>
    <row r="45" spans="2:9" ht="1.9" customHeight="1" x14ac:dyDescent="0.4">
      <c r="B45" s="13">
        <v>0.11112268518518501</v>
      </c>
      <c r="C45" s="13"/>
      <c r="D45" s="42"/>
      <c r="E45" s="8" t="str">
        <f t="shared" si="3"/>
        <v/>
      </c>
      <c r="F45" s="8" t="str">
        <f t="shared" si="3"/>
        <v/>
      </c>
      <c r="G45" s="8" t="str">
        <f t="shared" si="3"/>
        <v/>
      </c>
      <c r="H45" s="8" t="str">
        <f t="shared" si="3"/>
        <v/>
      </c>
      <c r="I45" s="8" t="str">
        <f t="shared" si="3"/>
        <v/>
      </c>
    </row>
    <row r="46" spans="2:9" ht="1.9" customHeight="1" x14ac:dyDescent="0.4">
      <c r="B46" s="13">
        <v>0.11459490740740701</v>
      </c>
      <c r="C46" s="13"/>
      <c r="D46" s="42"/>
      <c r="E46" s="8" t="str">
        <f t="shared" si="3"/>
        <v/>
      </c>
      <c r="F46" s="8" t="str">
        <f t="shared" si="3"/>
        <v/>
      </c>
      <c r="G46" s="8" t="str">
        <f t="shared" si="3"/>
        <v/>
      </c>
      <c r="H46" s="8" t="str">
        <f t="shared" si="3"/>
        <v/>
      </c>
      <c r="I46" s="8" t="str">
        <f t="shared" si="3"/>
        <v/>
      </c>
    </row>
    <row r="47" spans="2:9" ht="1.9" customHeight="1" x14ac:dyDescent="0.4">
      <c r="B47" s="13">
        <v>0.11806712962962999</v>
      </c>
      <c r="C47" s="13"/>
      <c r="D47" s="42"/>
      <c r="E47" s="8" t="str">
        <f t="shared" si="3"/>
        <v/>
      </c>
      <c r="F47" s="8" t="str">
        <f t="shared" si="3"/>
        <v/>
      </c>
      <c r="G47" s="8" t="str">
        <f t="shared" si="3"/>
        <v/>
      </c>
      <c r="H47" s="8" t="str">
        <f t="shared" si="3"/>
        <v/>
      </c>
      <c r="I47" s="8" t="str">
        <f t="shared" si="3"/>
        <v/>
      </c>
    </row>
    <row r="48" spans="2:9" ht="1.9" customHeight="1" x14ac:dyDescent="0.4">
      <c r="B48" s="13">
        <v>0.121539351851852</v>
      </c>
      <c r="C48" s="13"/>
      <c r="D48" s="43"/>
      <c r="E48" s="4" t="str">
        <f t="shared" si="3"/>
        <v/>
      </c>
      <c r="F48" s="4" t="str">
        <f t="shared" si="3"/>
        <v/>
      </c>
      <c r="G48" s="4" t="str">
        <f t="shared" si="3"/>
        <v/>
      </c>
      <c r="H48" s="4" t="str">
        <f t="shared" si="3"/>
        <v/>
      </c>
      <c r="I48" s="4" t="str">
        <f t="shared" si="3"/>
        <v/>
      </c>
    </row>
    <row r="49" spans="2:9" ht="1.9" customHeight="1" x14ac:dyDescent="0.4">
      <c r="B49" s="13">
        <v>0.12501157407407401</v>
      </c>
      <c r="C49" s="13"/>
      <c r="D49" s="41">
        <v>0.125</v>
      </c>
      <c r="E49" s="10" t="str">
        <f t="shared" si="3"/>
        <v/>
      </c>
      <c r="F49" s="10" t="str">
        <f t="shared" si="3"/>
        <v/>
      </c>
      <c r="G49" s="10" t="str">
        <f t="shared" si="3"/>
        <v/>
      </c>
      <c r="H49" s="10" t="str">
        <f t="shared" si="3"/>
        <v/>
      </c>
      <c r="I49" s="10" t="str">
        <f t="shared" si="3"/>
        <v/>
      </c>
    </row>
    <row r="50" spans="2:9" ht="1.9" customHeight="1" x14ac:dyDescent="0.4">
      <c r="B50" s="13">
        <v>0.128483796296296</v>
      </c>
      <c r="C50" s="13"/>
      <c r="D50" s="42"/>
      <c r="E50" s="8" t="str">
        <f t="shared" si="3"/>
        <v/>
      </c>
      <c r="F50" s="8" t="str">
        <f t="shared" si="3"/>
        <v/>
      </c>
      <c r="G50" s="8" t="str">
        <f t="shared" si="3"/>
        <v/>
      </c>
      <c r="H50" s="8" t="str">
        <f t="shared" si="3"/>
        <v/>
      </c>
      <c r="I50" s="8" t="str">
        <f t="shared" si="3"/>
        <v/>
      </c>
    </row>
    <row r="51" spans="2:9" ht="1.9" customHeight="1" x14ac:dyDescent="0.4">
      <c r="B51" s="13">
        <v>0.13195601851851799</v>
      </c>
      <c r="C51" s="13"/>
      <c r="D51" s="42"/>
      <c r="E51" s="8" t="str">
        <f t="shared" si="3"/>
        <v/>
      </c>
      <c r="F51" s="8" t="str">
        <f t="shared" si="3"/>
        <v/>
      </c>
      <c r="G51" s="8" t="str">
        <f t="shared" si="3"/>
        <v/>
      </c>
      <c r="H51" s="8" t="str">
        <f t="shared" si="3"/>
        <v/>
      </c>
      <c r="I51" s="8" t="str">
        <f t="shared" si="3"/>
        <v/>
      </c>
    </row>
    <row r="52" spans="2:9" ht="1.9" customHeight="1" x14ac:dyDescent="0.4">
      <c r="B52" s="13">
        <v>0.135428240740741</v>
      </c>
      <c r="C52" s="13"/>
      <c r="D52" s="42"/>
      <c r="E52" s="8" t="str">
        <f t="shared" si="3"/>
        <v/>
      </c>
      <c r="F52" s="8" t="str">
        <f t="shared" si="3"/>
        <v/>
      </c>
      <c r="G52" s="8" t="str">
        <f t="shared" si="3"/>
        <v/>
      </c>
      <c r="H52" s="8" t="str">
        <f t="shared" si="3"/>
        <v/>
      </c>
      <c r="I52" s="8" t="str">
        <f t="shared" si="3"/>
        <v/>
      </c>
    </row>
    <row r="53" spans="2:9" ht="1.9" customHeight="1" x14ac:dyDescent="0.4">
      <c r="B53" s="13">
        <v>0.13890046296296299</v>
      </c>
      <c r="C53" s="13"/>
      <c r="D53" s="42"/>
      <c r="E53" s="8" t="str">
        <f t="shared" ref="E53:I62" si="4">IF(E$5="実績",IF(E$6="",2,IF(AND($B53&gt;=E$6,$B53&lt;E$7),1,"")),IF(E$5="予定",IF(E$6="",4,IF(AND($B53&gt;=E$6,$B53&lt;E$7),3,"")),""))</f>
        <v/>
      </c>
      <c r="F53" s="8" t="str">
        <f t="shared" si="4"/>
        <v/>
      </c>
      <c r="G53" s="8" t="str">
        <f t="shared" si="4"/>
        <v/>
      </c>
      <c r="H53" s="8" t="str">
        <f t="shared" si="4"/>
        <v/>
      </c>
      <c r="I53" s="8" t="str">
        <f t="shared" si="4"/>
        <v/>
      </c>
    </row>
    <row r="54" spans="2:9" ht="1.9" customHeight="1" x14ac:dyDescent="0.4">
      <c r="B54" s="13">
        <v>0.14237268518518501</v>
      </c>
      <c r="C54" s="13"/>
      <c r="D54" s="42"/>
      <c r="E54" s="8" t="str">
        <f t="shared" si="4"/>
        <v/>
      </c>
      <c r="F54" s="8" t="str">
        <f t="shared" si="4"/>
        <v/>
      </c>
      <c r="G54" s="8" t="str">
        <f t="shared" si="4"/>
        <v/>
      </c>
      <c r="H54" s="8" t="str">
        <f t="shared" si="4"/>
        <v/>
      </c>
      <c r="I54" s="8" t="str">
        <f t="shared" si="4"/>
        <v/>
      </c>
    </row>
    <row r="55" spans="2:9" ht="1.9" customHeight="1" x14ac:dyDescent="0.4">
      <c r="B55" s="13">
        <v>0.14584490740740699</v>
      </c>
      <c r="C55" s="13"/>
      <c r="D55" s="42"/>
      <c r="E55" s="8" t="str">
        <f t="shared" si="4"/>
        <v/>
      </c>
      <c r="F55" s="8" t="str">
        <f t="shared" si="4"/>
        <v/>
      </c>
      <c r="G55" s="8" t="str">
        <f t="shared" si="4"/>
        <v/>
      </c>
      <c r="H55" s="8" t="str">
        <f t="shared" si="4"/>
        <v/>
      </c>
      <c r="I55" s="8" t="str">
        <f t="shared" si="4"/>
        <v/>
      </c>
    </row>
    <row r="56" spans="2:9" ht="1.9" customHeight="1" x14ac:dyDescent="0.4">
      <c r="B56" s="13">
        <v>0.14931712962963001</v>
      </c>
      <c r="C56" s="13"/>
      <c r="D56" s="42"/>
      <c r="E56" s="8" t="str">
        <f t="shared" si="4"/>
        <v/>
      </c>
      <c r="F56" s="8" t="str">
        <f t="shared" si="4"/>
        <v/>
      </c>
      <c r="G56" s="8" t="str">
        <f t="shared" si="4"/>
        <v/>
      </c>
      <c r="H56" s="8" t="str">
        <f t="shared" si="4"/>
        <v/>
      </c>
      <c r="I56" s="8" t="str">
        <f t="shared" si="4"/>
        <v/>
      </c>
    </row>
    <row r="57" spans="2:9" ht="1.9" customHeight="1" x14ac:dyDescent="0.4">
      <c r="B57" s="13">
        <v>0.152789351851852</v>
      </c>
      <c r="C57" s="13"/>
      <c r="D57" s="42"/>
      <c r="E57" s="8" t="str">
        <f t="shared" si="4"/>
        <v/>
      </c>
      <c r="F57" s="8" t="str">
        <f t="shared" si="4"/>
        <v/>
      </c>
      <c r="G57" s="8" t="str">
        <f t="shared" si="4"/>
        <v/>
      </c>
      <c r="H57" s="8" t="str">
        <f t="shared" si="4"/>
        <v/>
      </c>
      <c r="I57" s="8" t="str">
        <f t="shared" si="4"/>
        <v/>
      </c>
    </row>
    <row r="58" spans="2:9" ht="1.9" customHeight="1" x14ac:dyDescent="0.4">
      <c r="B58" s="13">
        <v>0.15626157407407401</v>
      </c>
      <c r="C58" s="13"/>
      <c r="D58" s="42"/>
      <c r="E58" s="8" t="str">
        <f t="shared" si="4"/>
        <v/>
      </c>
      <c r="F58" s="8" t="str">
        <f t="shared" si="4"/>
        <v/>
      </c>
      <c r="G58" s="8" t="str">
        <f t="shared" si="4"/>
        <v/>
      </c>
      <c r="H58" s="8" t="str">
        <f t="shared" si="4"/>
        <v/>
      </c>
      <c r="I58" s="8" t="str">
        <f t="shared" si="4"/>
        <v/>
      </c>
    </row>
    <row r="59" spans="2:9" ht="1.9" customHeight="1" x14ac:dyDescent="0.4">
      <c r="B59" s="13">
        <v>0.159733796296296</v>
      </c>
      <c r="C59" s="13"/>
      <c r="D59" s="42"/>
      <c r="E59" s="8" t="str">
        <f t="shared" si="4"/>
        <v/>
      </c>
      <c r="F59" s="8" t="str">
        <f t="shared" si="4"/>
        <v/>
      </c>
      <c r="G59" s="8" t="str">
        <f t="shared" si="4"/>
        <v/>
      </c>
      <c r="H59" s="8" t="str">
        <f t="shared" si="4"/>
        <v/>
      </c>
      <c r="I59" s="8" t="str">
        <f t="shared" si="4"/>
        <v/>
      </c>
    </row>
    <row r="60" spans="2:9" ht="1.9" customHeight="1" x14ac:dyDescent="0.4">
      <c r="B60" s="13">
        <v>0.16320601851851799</v>
      </c>
      <c r="C60" s="13"/>
      <c r="D60" s="43"/>
      <c r="E60" s="4" t="str">
        <f t="shared" si="4"/>
        <v/>
      </c>
      <c r="F60" s="4" t="str">
        <f t="shared" si="4"/>
        <v/>
      </c>
      <c r="G60" s="4" t="str">
        <f t="shared" si="4"/>
        <v/>
      </c>
      <c r="H60" s="4" t="str">
        <f t="shared" si="4"/>
        <v/>
      </c>
      <c r="I60" s="4" t="str">
        <f t="shared" si="4"/>
        <v/>
      </c>
    </row>
    <row r="61" spans="2:9" ht="1.9" customHeight="1" x14ac:dyDescent="0.4">
      <c r="B61" s="13">
        <v>0.166678240740741</v>
      </c>
      <c r="C61" s="13"/>
      <c r="D61" s="41">
        <v>0.16666666666666699</v>
      </c>
      <c r="E61" s="10" t="str">
        <f t="shared" si="4"/>
        <v/>
      </c>
      <c r="F61" s="10" t="str">
        <f t="shared" si="4"/>
        <v/>
      </c>
      <c r="G61" s="10" t="str">
        <f t="shared" si="4"/>
        <v/>
      </c>
      <c r="H61" s="10" t="str">
        <f t="shared" si="4"/>
        <v/>
      </c>
      <c r="I61" s="10" t="str">
        <f t="shared" si="4"/>
        <v/>
      </c>
    </row>
    <row r="62" spans="2:9" ht="1.9" customHeight="1" x14ac:dyDescent="0.4">
      <c r="B62" s="13">
        <v>0.17015046296296299</v>
      </c>
      <c r="C62" s="13"/>
      <c r="D62" s="42"/>
      <c r="E62" s="8" t="str">
        <f t="shared" si="4"/>
        <v/>
      </c>
      <c r="F62" s="8" t="str">
        <f t="shared" si="4"/>
        <v/>
      </c>
      <c r="G62" s="8" t="str">
        <f t="shared" si="4"/>
        <v/>
      </c>
      <c r="H62" s="8" t="str">
        <f t="shared" si="4"/>
        <v/>
      </c>
      <c r="I62" s="8" t="str">
        <f t="shared" si="4"/>
        <v/>
      </c>
    </row>
    <row r="63" spans="2:9" ht="1.9" customHeight="1" x14ac:dyDescent="0.4">
      <c r="B63" s="13">
        <v>0.17362268518518501</v>
      </c>
      <c r="C63" s="13"/>
      <c r="D63" s="42"/>
      <c r="E63" s="8" t="str">
        <f t="shared" ref="E63:I72" si="5">IF(E$5="実績",IF(E$6="",2,IF(AND($B63&gt;=E$6,$B63&lt;E$7),1,"")),IF(E$5="予定",IF(E$6="",4,IF(AND($B63&gt;=E$6,$B63&lt;E$7),3,"")),""))</f>
        <v/>
      </c>
      <c r="F63" s="8" t="str">
        <f t="shared" si="5"/>
        <v/>
      </c>
      <c r="G63" s="8" t="str">
        <f t="shared" si="5"/>
        <v/>
      </c>
      <c r="H63" s="8" t="str">
        <f t="shared" si="5"/>
        <v/>
      </c>
      <c r="I63" s="8" t="str">
        <f t="shared" si="5"/>
        <v/>
      </c>
    </row>
    <row r="64" spans="2:9" ht="1.9" customHeight="1" x14ac:dyDescent="0.4">
      <c r="B64" s="13">
        <v>0.17709490740740699</v>
      </c>
      <c r="C64" s="13"/>
      <c r="D64" s="42"/>
      <c r="E64" s="8" t="str">
        <f t="shared" si="5"/>
        <v/>
      </c>
      <c r="F64" s="8" t="str">
        <f t="shared" si="5"/>
        <v/>
      </c>
      <c r="G64" s="8" t="str">
        <f t="shared" si="5"/>
        <v/>
      </c>
      <c r="H64" s="8" t="str">
        <f t="shared" si="5"/>
        <v/>
      </c>
      <c r="I64" s="8" t="str">
        <f t="shared" si="5"/>
        <v/>
      </c>
    </row>
    <row r="65" spans="2:9" ht="1.9" customHeight="1" x14ac:dyDescent="0.4">
      <c r="B65" s="13">
        <v>0.18056712962963001</v>
      </c>
      <c r="C65" s="13"/>
      <c r="D65" s="42"/>
      <c r="E65" s="8" t="str">
        <f t="shared" si="5"/>
        <v/>
      </c>
      <c r="F65" s="8" t="str">
        <f t="shared" si="5"/>
        <v/>
      </c>
      <c r="G65" s="8" t="str">
        <f t="shared" si="5"/>
        <v/>
      </c>
      <c r="H65" s="8" t="str">
        <f t="shared" si="5"/>
        <v/>
      </c>
      <c r="I65" s="8" t="str">
        <f t="shared" si="5"/>
        <v/>
      </c>
    </row>
    <row r="66" spans="2:9" ht="1.9" customHeight="1" x14ac:dyDescent="0.4">
      <c r="B66" s="13">
        <v>0.184039351851852</v>
      </c>
      <c r="C66" s="13"/>
      <c r="D66" s="42"/>
      <c r="E66" s="8" t="str">
        <f t="shared" si="5"/>
        <v/>
      </c>
      <c r="F66" s="8" t="str">
        <f t="shared" si="5"/>
        <v/>
      </c>
      <c r="G66" s="8" t="str">
        <f t="shared" si="5"/>
        <v/>
      </c>
      <c r="H66" s="8" t="str">
        <f t="shared" si="5"/>
        <v/>
      </c>
      <c r="I66" s="8" t="str">
        <f t="shared" si="5"/>
        <v/>
      </c>
    </row>
    <row r="67" spans="2:9" ht="1.9" customHeight="1" x14ac:dyDescent="0.4">
      <c r="B67" s="13">
        <v>0.18751157407407401</v>
      </c>
      <c r="C67" s="13"/>
      <c r="D67" s="42"/>
      <c r="E67" s="8" t="str">
        <f t="shared" si="5"/>
        <v/>
      </c>
      <c r="F67" s="8" t="str">
        <f t="shared" si="5"/>
        <v/>
      </c>
      <c r="G67" s="8" t="str">
        <f t="shared" si="5"/>
        <v/>
      </c>
      <c r="H67" s="8" t="str">
        <f t="shared" si="5"/>
        <v/>
      </c>
      <c r="I67" s="8" t="str">
        <f t="shared" si="5"/>
        <v/>
      </c>
    </row>
    <row r="68" spans="2:9" ht="1.9" customHeight="1" x14ac:dyDescent="0.4">
      <c r="B68" s="13">
        <v>0.190983796296296</v>
      </c>
      <c r="C68" s="13"/>
      <c r="D68" s="42"/>
      <c r="E68" s="8" t="str">
        <f t="shared" si="5"/>
        <v/>
      </c>
      <c r="F68" s="8" t="str">
        <f t="shared" si="5"/>
        <v/>
      </c>
      <c r="G68" s="8" t="str">
        <f t="shared" si="5"/>
        <v/>
      </c>
      <c r="H68" s="8" t="str">
        <f t="shared" si="5"/>
        <v/>
      </c>
      <c r="I68" s="8" t="str">
        <f t="shared" si="5"/>
        <v/>
      </c>
    </row>
    <row r="69" spans="2:9" ht="1.9" customHeight="1" x14ac:dyDescent="0.4">
      <c r="B69" s="13">
        <v>0.19445601851851799</v>
      </c>
      <c r="C69" s="13"/>
      <c r="D69" s="42"/>
      <c r="E69" s="8" t="str">
        <f t="shared" si="5"/>
        <v/>
      </c>
      <c r="F69" s="8" t="str">
        <f t="shared" si="5"/>
        <v/>
      </c>
      <c r="G69" s="8" t="str">
        <f t="shared" si="5"/>
        <v/>
      </c>
      <c r="H69" s="8" t="str">
        <f t="shared" si="5"/>
        <v/>
      </c>
      <c r="I69" s="8" t="str">
        <f t="shared" si="5"/>
        <v/>
      </c>
    </row>
    <row r="70" spans="2:9" ht="1.9" customHeight="1" x14ac:dyDescent="0.4">
      <c r="B70" s="13">
        <v>0.197928240740741</v>
      </c>
      <c r="C70" s="13"/>
      <c r="D70" s="42"/>
      <c r="E70" s="8" t="str">
        <f t="shared" si="5"/>
        <v/>
      </c>
      <c r="F70" s="8" t="str">
        <f t="shared" si="5"/>
        <v/>
      </c>
      <c r="G70" s="8" t="str">
        <f t="shared" si="5"/>
        <v/>
      </c>
      <c r="H70" s="8" t="str">
        <f t="shared" si="5"/>
        <v/>
      </c>
      <c r="I70" s="8" t="str">
        <f t="shared" si="5"/>
        <v/>
      </c>
    </row>
    <row r="71" spans="2:9" ht="1.9" customHeight="1" x14ac:dyDescent="0.4">
      <c r="B71" s="13">
        <v>0.20140046296296299</v>
      </c>
      <c r="C71" s="13"/>
      <c r="D71" s="42"/>
      <c r="E71" s="8" t="str">
        <f t="shared" si="5"/>
        <v/>
      </c>
      <c r="F71" s="8" t="str">
        <f t="shared" si="5"/>
        <v/>
      </c>
      <c r="G71" s="8" t="str">
        <f t="shared" si="5"/>
        <v/>
      </c>
      <c r="H71" s="8" t="str">
        <f t="shared" si="5"/>
        <v/>
      </c>
      <c r="I71" s="8" t="str">
        <f t="shared" si="5"/>
        <v/>
      </c>
    </row>
    <row r="72" spans="2:9" ht="1.9" customHeight="1" x14ac:dyDescent="0.4">
      <c r="B72" s="13">
        <v>0.20487268518518501</v>
      </c>
      <c r="C72" s="13"/>
      <c r="D72" s="43"/>
      <c r="E72" s="4" t="str">
        <f t="shared" si="5"/>
        <v/>
      </c>
      <c r="F72" s="4" t="str">
        <f t="shared" si="5"/>
        <v/>
      </c>
      <c r="G72" s="4" t="str">
        <f t="shared" si="5"/>
        <v/>
      </c>
      <c r="H72" s="4" t="str">
        <f t="shared" si="5"/>
        <v/>
      </c>
      <c r="I72" s="4" t="str">
        <f t="shared" si="5"/>
        <v/>
      </c>
    </row>
    <row r="73" spans="2:9" ht="1.9" customHeight="1" x14ac:dyDescent="0.4">
      <c r="B73" s="13">
        <v>0.20834490740740699</v>
      </c>
      <c r="C73" s="13"/>
      <c r="D73" s="41">
        <v>0.20833333333333301</v>
      </c>
      <c r="E73" s="10" t="str">
        <f t="shared" ref="E73:I82" si="6">IF(E$5="実績",IF(E$6="",2,IF(AND($B73&gt;=E$6,$B73&lt;E$7),1,"")),IF(E$5="予定",IF(E$6="",4,IF(AND($B73&gt;=E$6,$B73&lt;E$7),3,"")),""))</f>
        <v/>
      </c>
      <c r="F73" s="10" t="str">
        <f t="shared" si="6"/>
        <v/>
      </c>
      <c r="G73" s="10" t="str">
        <f t="shared" si="6"/>
        <v/>
      </c>
      <c r="H73" s="10" t="str">
        <f t="shared" si="6"/>
        <v/>
      </c>
      <c r="I73" s="10" t="str">
        <f t="shared" si="6"/>
        <v/>
      </c>
    </row>
    <row r="74" spans="2:9" ht="1.9" customHeight="1" x14ac:dyDescent="0.4">
      <c r="B74" s="13">
        <v>0.21181712962963001</v>
      </c>
      <c r="C74" s="13"/>
      <c r="D74" s="42"/>
      <c r="E74" s="8" t="str">
        <f t="shared" si="6"/>
        <v/>
      </c>
      <c r="F74" s="8" t="str">
        <f t="shared" si="6"/>
        <v/>
      </c>
      <c r="G74" s="8" t="str">
        <f t="shared" si="6"/>
        <v/>
      </c>
      <c r="H74" s="8" t="str">
        <f t="shared" si="6"/>
        <v/>
      </c>
      <c r="I74" s="8" t="str">
        <f t="shared" si="6"/>
        <v/>
      </c>
    </row>
    <row r="75" spans="2:9" ht="1.9" customHeight="1" x14ac:dyDescent="0.4">
      <c r="B75" s="13">
        <v>0.215289351851852</v>
      </c>
      <c r="C75" s="13"/>
      <c r="D75" s="42"/>
      <c r="E75" s="8" t="str">
        <f t="shared" si="6"/>
        <v/>
      </c>
      <c r="F75" s="8" t="str">
        <f t="shared" si="6"/>
        <v/>
      </c>
      <c r="G75" s="8" t="str">
        <f t="shared" si="6"/>
        <v/>
      </c>
      <c r="H75" s="8" t="str">
        <f t="shared" si="6"/>
        <v/>
      </c>
      <c r="I75" s="8" t="str">
        <f t="shared" si="6"/>
        <v/>
      </c>
    </row>
    <row r="76" spans="2:9" ht="1.9" customHeight="1" x14ac:dyDescent="0.4">
      <c r="B76" s="13">
        <v>0.21876157407407401</v>
      </c>
      <c r="C76" s="13"/>
      <c r="D76" s="42"/>
      <c r="E76" s="8" t="str">
        <f t="shared" si="6"/>
        <v/>
      </c>
      <c r="F76" s="8" t="str">
        <f t="shared" si="6"/>
        <v/>
      </c>
      <c r="G76" s="8" t="str">
        <f t="shared" si="6"/>
        <v/>
      </c>
      <c r="H76" s="8" t="str">
        <f t="shared" si="6"/>
        <v/>
      </c>
      <c r="I76" s="8" t="str">
        <f t="shared" si="6"/>
        <v/>
      </c>
    </row>
    <row r="77" spans="2:9" ht="1.9" customHeight="1" x14ac:dyDescent="0.4">
      <c r="B77" s="13">
        <v>0.222233796296296</v>
      </c>
      <c r="C77" s="13"/>
      <c r="D77" s="42"/>
      <c r="E77" s="8" t="str">
        <f t="shared" si="6"/>
        <v/>
      </c>
      <c r="F77" s="8" t="str">
        <f t="shared" si="6"/>
        <v/>
      </c>
      <c r="G77" s="8" t="str">
        <f t="shared" si="6"/>
        <v/>
      </c>
      <c r="H77" s="8" t="str">
        <f t="shared" si="6"/>
        <v/>
      </c>
      <c r="I77" s="8" t="str">
        <f t="shared" si="6"/>
        <v/>
      </c>
    </row>
    <row r="78" spans="2:9" ht="1.9" customHeight="1" x14ac:dyDescent="0.4">
      <c r="B78" s="13">
        <v>0.22570601851851799</v>
      </c>
      <c r="C78" s="13"/>
      <c r="D78" s="42"/>
      <c r="E78" s="8" t="str">
        <f t="shared" si="6"/>
        <v/>
      </c>
      <c r="F78" s="8" t="str">
        <f t="shared" si="6"/>
        <v/>
      </c>
      <c r="G78" s="8" t="str">
        <f t="shared" si="6"/>
        <v/>
      </c>
      <c r="H78" s="8" t="str">
        <f t="shared" si="6"/>
        <v/>
      </c>
      <c r="I78" s="8" t="str">
        <f t="shared" si="6"/>
        <v/>
      </c>
    </row>
    <row r="79" spans="2:9" ht="1.9" customHeight="1" x14ac:dyDescent="0.4">
      <c r="B79" s="13">
        <v>0.229178240740741</v>
      </c>
      <c r="C79" s="13"/>
      <c r="D79" s="42"/>
      <c r="E79" s="8" t="str">
        <f t="shared" si="6"/>
        <v/>
      </c>
      <c r="F79" s="8" t="str">
        <f t="shared" si="6"/>
        <v/>
      </c>
      <c r="G79" s="8" t="str">
        <f t="shared" si="6"/>
        <v/>
      </c>
      <c r="H79" s="8" t="str">
        <f t="shared" si="6"/>
        <v/>
      </c>
      <c r="I79" s="8" t="str">
        <f t="shared" si="6"/>
        <v/>
      </c>
    </row>
    <row r="80" spans="2:9" ht="1.9" customHeight="1" x14ac:dyDescent="0.4">
      <c r="B80" s="13">
        <v>0.23265046296296299</v>
      </c>
      <c r="C80" s="13"/>
      <c r="D80" s="42"/>
      <c r="E80" s="8" t="str">
        <f t="shared" si="6"/>
        <v/>
      </c>
      <c r="F80" s="8" t="str">
        <f t="shared" si="6"/>
        <v/>
      </c>
      <c r="G80" s="8" t="str">
        <f t="shared" si="6"/>
        <v/>
      </c>
      <c r="H80" s="8" t="str">
        <f t="shared" si="6"/>
        <v/>
      </c>
      <c r="I80" s="8" t="str">
        <f t="shared" si="6"/>
        <v/>
      </c>
    </row>
    <row r="81" spans="2:9" ht="1.9" customHeight="1" x14ac:dyDescent="0.4">
      <c r="B81" s="13">
        <v>0.23612268518518501</v>
      </c>
      <c r="C81" s="13"/>
      <c r="D81" s="42"/>
      <c r="E81" s="8" t="str">
        <f t="shared" si="6"/>
        <v/>
      </c>
      <c r="F81" s="8" t="str">
        <f t="shared" si="6"/>
        <v/>
      </c>
      <c r="G81" s="8" t="str">
        <f t="shared" si="6"/>
        <v/>
      </c>
      <c r="H81" s="8" t="str">
        <f t="shared" si="6"/>
        <v/>
      </c>
      <c r="I81" s="8" t="str">
        <f t="shared" si="6"/>
        <v/>
      </c>
    </row>
    <row r="82" spans="2:9" ht="1.9" customHeight="1" x14ac:dyDescent="0.4">
      <c r="B82" s="13">
        <v>0.23959490740740699</v>
      </c>
      <c r="C82" s="13"/>
      <c r="D82" s="42"/>
      <c r="E82" s="8" t="str">
        <f t="shared" si="6"/>
        <v/>
      </c>
      <c r="F82" s="8" t="str">
        <f t="shared" si="6"/>
        <v/>
      </c>
      <c r="G82" s="8" t="str">
        <f t="shared" si="6"/>
        <v/>
      </c>
      <c r="H82" s="8" t="str">
        <f t="shared" si="6"/>
        <v/>
      </c>
      <c r="I82" s="8" t="str">
        <f t="shared" si="6"/>
        <v/>
      </c>
    </row>
    <row r="83" spans="2:9" ht="1.9" customHeight="1" x14ac:dyDescent="0.4">
      <c r="B83" s="13">
        <v>0.24306712962963001</v>
      </c>
      <c r="C83" s="13"/>
      <c r="D83" s="42"/>
      <c r="E83" s="8" t="str">
        <f t="shared" ref="E83:I92" si="7">IF(E$5="実績",IF(E$6="",2,IF(AND($B83&gt;=E$6,$B83&lt;E$7),1,"")),IF(E$5="予定",IF(E$6="",4,IF(AND($B83&gt;=E$6,$B83&lt;E$7),3,"")),""))</f>
        <v/>
      </c>
      <c r="F83" s="8" t="str">
        <f t="shared" si="7"/>
        <v/>
      </c>
      <c r="G83" s="8" t="str">
        <f t="shared" si="7"/>
        <v/>
      </c>
      <c r="H83" s="8" t="str">
        <f t="shared" si="7"/>
        <v/>
      </c>
      <c r="I83" s="8" t="str">
        <f t="shared" si="7"/>
        <v/>
      </c>
    </row>
    <row r="84" spans="2:9" ht="1.9" customHeight="1" x14ac:dyDescent="0.4">
      <c r="B84" s="13">
        <v>0.246539351851852</v>
      </c>
      <c r="C84" s="13"/>
      <c r="D84" s="43"/>
      <c r="E84" s="4" t="str">
        <f t="shared" si="7"/>
        <v/>
      </c>
      <c r="F84" s="4" t="str">
        <f t="shared" si="7"/>
        <v/>
      </c>
      <c r="G84" s="4" t="str">
        <f t="shared" si="7"/>
        <v/>
      </c>
      <c r="H84" s="4" t="str">
        <f t="shared" si="7"/>
        <v/>
      </c>
      <c r="I84" s="4" t="str">
        <f t="shared" si="7"/>
        <v/>
      </c>
    </row>
    <row r="85" spans="2:9" ht="1.9" customHeight="1" x14ac:dyDescent="0.4">
      <c r="B85" s="13">
        <v>0.25001157407407398</v>
      </c>
      <c r="C85" s="13"/>
      <c r="D85" s="41">
        <v>0.25</v>
      </c>
      <c r="E85" s="10" t="str">
        <f t="shared" si="7"/>
        <v/>
      </c>
      <c r="F85" s="10" t="str">
        <f t="shared" si="7"/>
        <v/>
      </c>
      <c r="G85" s="10" t="str">
        <f t="shared" si="7"/>
        <v/>
      </c>
      <c r="H85" s="10" t="str">
        <f t="shared" si="7"/>
        <v/>
      </c>
      <c r="I85" s="10" t="str">
        <f t="shared" si="7"/>
        <v/>
      </c>
    </row>
    <row r="86" spans="2:9" ht="1.9" customHeight="1" x14ac:dyDescent="0.4">
      <c r="B86" s="13">
        <v>0.25348379629629603</v>
      </c>
      <c r="C86" s="13"/>
      <c r="D86" s="42"/>
      <c r="E86" s="8" t="str">
        <f t="shared" si="7"/>
        <v/>
      </c>
      <c r="F86" s="8" t="str">
        <f t="shared" si="7"/>
        <v/>
      </c>
      <c r="G86" s="8" t="str">
        <f t="shared" si="7"/>
        <v/>
      </c>
      <c r="H86" s="8" t="str">
        <f t="shared" si="7"/>
        <v/>
      </c>
      <c r="I86" s="8" t="str">
        <f t="shared" si="7"/>
        <v/>
      </c>
    </row>
    <row r="87" spans="2:9" ht="1.9" customHeight="1" x14ac:dyDescent="0.4">
      <c r="B87" s="13">
        <v>0.25695601851851801</v>
      </c>
      <c r="C87" s="13"/>
      <c r="D87" s="42"/>
      <c r="E87" s="8" t="str">
        <f t="shared" si="7"/>
        <v/>
      </c>
      <c r="F87" s="8" t="str">
        <f t="shared" si="7"/>
        <v/>
      </c>
      <c r="G87" s="8" t="str">
        <f t="shared" si="7"/>
        <v/>
      </c>
      <c r="H87" s="8" t="str">
        <f t="shared" si="7"/>
        <v/>
      </c>
      <c r="I87" s="8" t="str">
        <f t="shared" si="7"/>
        <v/>
      </c>
    </row>
    <row r="88" spans="2:9" ht="1.9" customHeight="1" x14ac:dyDescent="0.4">
      <c r="B88" s="13">
        <v>0.260428240740741</v>
      </c>
      <c r="C88" s="13"/>
      <c r="D88" s="42"/>
      <c r="E88" s="8" t="str">
        <f t="shared" si="7"/>
        <v/>
      </c>
      <c r="F88" s="8" t="str">
        <f t="shared" si="7"/>
        <v/>
      </c>
      <c r="G88" s="8" t="str">
        <f t="shared" si="7"/>
        <v/>
      </c>
      <c r="H88" s="8" t="str">
        <f t="shared" si="7"/>
        <v/>
      </c>
      <c r="I88" s="8" t="str">
        <f t="shared" si="7"/>
        <v/>
      </c>
    </row>
    <row r="89" spans="2:9" ht="1.9" customHeight="1" x14ac:dyDescent="0.4">
      <c r="B89" s="13">
        <v>0.26390046296296299</v>
      </c>
      <c r="C89" s="13"/>
      <c r="D89" s="42"/>
      <c r="E89" s="8" t="str">
        <f t="shared" si="7"/>
        <v/>
      </c>
      <c r="F89" s="8" t="str">
        <f t="shared" si="7"/>
        <v/>
      </c>
      <c r="G89" s="8" t="str">
        <f t="shared" si="7"/>
        <v/>
      </c>
      <c r="H89" s="8" t="str">
        <f t="shared" si="7"/>
        <v/>
      </c>
      <c r="I89" s="8" t="str">
        <f t="shared" si="7"/>
        <v/>
      </c>
    </row>
    <row r="90" spans="2:9" ht="1.9" customHeight="1" x14ac:dyDescent="0.4">
      <c r="B90" s="13">
        <v>0.26737268518518498</v>
      </c>
      <c r="C90" s="13"/>
      <c r="D90" s="42"/>
      <c r="E90" s="8" t="str">
        <f t="shared" si="7"/>
        <v/>
      </c>
      <c r="F90" s="8" t="str">
        <f t="shared" si="7"/>
        <v/>
      </c>
      <c r="G90" s="8" t="str">
        <f t="shared" si="7"/>
        <v/>
      </c>
      <c r="H90" s="8" t="str">
        <f t="shared" si="7"/>
        <v/>
      </c>
      <c r="I90" s="8" t="str">
        <f t="shared" si="7"/>
        <v/>
      </c>
    </row>
    <row r="91" spans="2:9" ht="1.9" customHeight="1" x14ac:dyDescent="0.4">
      <c r="B91" s="13">
        <v>0.27084490740740702</v>
      </c>
      <c r="C91" s="13"/>
      <c r="D91" s="42"/>
      <c r="E91" s="8" t="str">
        <f t="shared" si="7"/>
        <v/>
      </c>
      <c r="F91" s="8" t="str">
        <f t="shared" si="7"/>
        <v/>
      </c>
      <c r="G91" s="8" t="str">
        <f t="shared" si="7"/>
        <v/>
      </c>
      <c r="H91" s="8" t="str">
        <f t="shared" si="7"/>
        <v/>
      </c>
      <c r="I91" s="8" t="str">
        <f t="shared" si="7"/>
        <v/>
      </c>
    </row>
    <row r="92" spans="2:9" ht="1.9" customHeight="1" x14ac:dyDescent="0.4">
      <c r="B92" s="13">
        <v>0.27431712962963001</v>
      </c>
      <c r="C92" s="13"/>
      <c r="D92" s="42"/>
      <c r="E92" s="8" t="str">
        <f t="shared" si="7"/>
        <v/>
      </c>
      <c r="F92" s="8" t="str">
        <f t="shared" si="7"/>
        <v/>
      </c>
      <c r="G92" s="8" t="str">
        <f t="shared" si="7"/>
        <v/>
      </c>
      <c r="H92" s="8" t="str">
        <f t="shared" si="7"/>
        <v/>
      </c>
      <c r="I92" s="8" t="str">
        <f t="shared" si="7"/>
        <v/>
      </c>
    </row>
    <row r="93" spans="2:9" ht="1.9" customHeight="1" x14ac:dyDescent="0.4">
      <c r="B93" s="13">
        <v>0.277789351851852</v>
      </c>
      <c r="C93" s="13"/>
      <c r="D93" s="42"/>
      <c r="E93" s="8" t="str">
        <f t="shared" ref="E93:I102" si="8">IF(E$5="実績",IF(E$6="",2,IF(AND($B93&gt;=E$6,$B93&lt;E$7),1,"")),IF(E$5="予定",IF(E$6="",4,IF(AND($B93&gt;=E$6,$B93&lt;E$7),3,"")),""))</f>
        <v/>
      </c>
      <c r="F93" s="8" t="str">
        <f t="shared" si="8"/>
        <v/>
      </c>
      <c r="G93" s="8" t="str">
        <f t="shared" si="8"/>
        <v/>
      </c>
      <c r="H93" s="8" t="str">
        <f t="shared" si="8"/>
        <v/>
      </c>
      <c r="I93" s="8" t="str">
        <f t="shared" si="8"/>
        <v/>
      </c>
    </row>
    <row r="94" spans="2:9" ht="1.9" customHeight="1" x14ac:dyDescent="0.4">
      <c r="B94" s="13">
        <v>0.28126157407407398</v>
      </c>
      <c r="C94" s="13"/>
      <c r="D94" s="42"/>
      <c r="E94" s="8" t="str">
        <f t="shared" si="8"/>
        <v/>
      </c>
      <c r="F94" s="8" t="str">
        <f t="shared" si="8"/>
        <v/>
      </c>
      <c r="G94" s="8" t="str">
        <f t="shared" si="8"/>
        <v/>
      </c>
      <c r="H94" s="8" t="str">
        <f t="shared" si="8"/>
        <v/>
      </c>
      <c r="I94" s="8" t="str">
        <f t="shared" si="8"/>
        <v/>
      </c>
    </row>
    <row r="95" spans="2:9" ht="1.9" customHeight="1" x14ac:dyDescent="0.4">
      <c r="B95" s="13">
        <v>0.28473379629629603</v>
      </c>
      <c r="C95" s="13"/>
      <c r="D95" s="42"/>
      <c r="E95" s="8" t="str">
        <f t="shared" si="8"/>
        <v/>
      </c>
      <c r="F95" s="8" t="str">
        <f t="shared" si="8"/>
        <v/>
      </c>
      <c r="G95" s="8" t="str">
        <f t="shared" si="8"/>
        <v/>
      </c>
      <c r="H95" s="8" t="str">
        <f t="shared" si="8"/>
        <v/>
      </c>
      <c r="I95" s="8" t="str">
        <f t="shared" si="8"/>
        <v/>
      </c>
    </row>
    <row r="96" spans="2:9" ht="1.9" customHeight="1" x14ac:dyDescent="0.4">
      <c r="B96" s="13">
        <v>0.28820601851851801</v>
      </c>
      <c r="C96" s="13"/>
      <c r="D96" s="43"/>
      <c r="E96" s="4" t="str">
        <f t="shared" si="8"/>
        <v/>
      </c>
      <c r="F96" s="4" t="str">
        <f t="shared" si="8"/>
        <v/>
      </c>
      <c r="G96" s="4" t="str">
        <f t="shared" si="8"/>
        <v/>
      </c>
      <c r="H96" s="4" t="str">
        <f t="shared" si="8"/>
        <v/>
      </c>
      <c r="I96" s="4" t="str">
        <f t="shared" si="8"/>
        <v/>
      </c>
    </row>
    <row r="97" spans="2:9" ht="1.9" customHeight="1" x14ac:dyDescent="0.4">
      <c r="B97" s="13">
        <v>0.291678240740741</v>
      </c>
      <c r="C97" s="13"/>
      <c r="D97" s="41">
        <v>0.29166666666666702</v>
      </c>
      <c r="E97" s="10" t="str">
        <f t="shared" si="8"/>
        <v/>
      </c>
      <c r="F97" s="10" t="str">
        <f t="shared" si="8"/>
        <v/>
      </c>
      <c r="G97" s="10" t="str">
        <f t="shared" si="8"/>
        <v/>
      </c>
      <c r="H97" s="10" t="str">
        <f t="shared" si="8"/>
        <v/>
      </c>
      <c r="I97" s="10" t="str">
        <f t="shared" si="8"/>
        <v/>
      </c>
    </row>
    <row r="98" spans="2:9" ht="1.9" customHeight="1" x14ac:dyDescent="0.4">
      <c r="B98" s="13">
        <v>0.29515046296296299</v>
      </c>
      <c r="C98" s="13"/>
      <c r="D98" s="42"/>
      <c r="E98" s="8" t="str">
        <f t="shared" si="8"/>
        <v/>
      </c>
      <c r="F98" s="8" t="str">
        <f t="shared" si="8"/>
        <v/>
      </c>
      <c r="G98" s="8" t="str">
        <f t="shared" si="8"/>
        <v/>
      </c>
      <c r="H98" s="8" t="str">
        <f t="shared" si="8"/>
        <v/>
      </c>
      <c r="I98" s="8" t="str">
        <f t="shared" si="8"/>
        <v/>
      </c>
    </row>
    <row r="99" spans="2:9" ht="1.9" customHeight="1" x14ac:dyDescent="0.4">
      <c r="B99" s="13">
        <v>0.29862268518518498</v>
      </c>
      <c r="C99" s="13"/>
      <c r="D99" s="42"/>
      <c r="E99" s="8" t="str">
        <f t="shared" si="8"/>
        <v/>
      </c>
      <c r="F99" s="8" t="str">
        <f t="shared" si="8"/>
        <v/>
      </c>
      <c r="G99" s="8" t="str">
        <f t="shared" si="8"/>
        <v/>
      </c>
      <c r="H99" s="8" t="str">
        <f t="shared" si="8"/>
        <v/>
      </c>
      <c r="I99" s="8" t="str">
        <f t="shared" si="8"/>
        <v/>
      </c>
    </row>
    <row r="100" spans="2:9" ht="1.9" customHeight="1" x14ac:dyDescent="0.4">
      <c r="B100" s="13">
        <v>0.30209490740740702</v>
      </c>
      <c r="C100" s="13"/>
      <c r="D100" s="42"/>
      <c r="E100" s="8" t="str">
        <f t="shared" si="8"/>
        <v/>
      </c>
      <c r="F100" s="8" t="str">
        <f t="shared" si="8"/>
        <v/>
      </c>
      <c r="G100" s="8" t="str">
        <f t="shared" si="8"/>
        <v/>
      </c>
      <c r="H100" s="8" t="str">
        <f t="shared" si="8"/>
        <v/>
      </c>
      <c r="I100" s="8" t="str">
        <f t="shared" si="8"/>
        <v/>
      </c>
    </row>
    <row r="101" spans="2:9" ht="1.9" customHeight="1" x14ac:dyDescent="0.4">
      <c r="B101" s="13">
        <v>0.30556712962963001</v>
      </c>
      <c r="C101" s="13"/>
      <c r="D101" s="42"/>
      <c r="E101" s="8" t="str">
        <f t="shared" si="8"/>
        <v/>
      </c>
      <c r="F101" s="8" t="str">
        <f t="shared" si="8"/>
        <v/>
      </c>
      <c r="G101" s="8" t="str">
        <f t="shared" si="8"/>
        <v/>
      </c>
      <c r="H101" s="8" t="str">
        <f t="shared" si="8"/>
        <v/>
      </c>
      <c r="I101" s="8" t="str">
        <f t="shared" si="8"/>
        <v/>
      </c>
    </row>
    <row r="102" spans="2:9" ht="1.9" customHeight="1" x14ac:dyDescent="0.4">
      <c r="B102" s="13">
        <v>0.309039351851852</v>
      </c>
      <c r="C102" s="13"/>
      <c r="D102" s="42"/>
      <c r="E102" s="8" t="str">
        <f t="shared" si="8"/>
        <v/>
      </c>
      <c r="F102" s="8" t="str">
        <f t="shared" si="8"/>
        <v/>
      </c>
      <c r="G102" s="8" t="str">
        <f t="shared" si="8"/>
        <v/>
      </c>
      <c r="H102" s="8" t="str">
        <f t="shared" si="8"/>
        <v/>
      </c>
      <c r="I102" s="8" t="str">
        <f t="shared" si="8"/>
        <v/>
      </c>
    </row>
    <row r="103" spans="2:9" ht="1.9" customHeight="1" x14ac:dyDescent="0.4">
      <c r="B103" s="13">
        <v>0.31251157407407398</v>
      </c>
      <c r="C103" s="13"/>
      <c r="D103" s="42"/>
      <c r="E103" s="8" t="str">
        <f t="shared" ref="E103:I112" si="9">IF(E$5="実績",IF(E$6="",2,IF(AND($B103&gt;=E$6,$B103&lt;E$7),1,"")),IF(E$5="予定",IF(E$6="",4,IF(AND($B103&gt;=E$6,$B103&lt;E$7),3,"")),""))</f>
        <v/>
      </c>
      <c r="F103" s="8" t="str">
        <f t="shared" si="9"/>
        <v/>
      </c>
      <c r="G103" s="8" t="str">
        <f t="shared" si="9"/>
        <v/>
      </c>
      <c r="H103" s="8" t="str">
        <f t="shared" si="9"/>
        <v/>
      </c>
      <c r="I103" s="8" t="str">
        <f t="shared" si="9"/>
        <v/>
      </c>
    </row>
    <row r="104" spans="2:9" ht="1.9" customHeight="1" x14ac:dyDescent="0.4">
      <c r="B104" s="13">
        <v>0.31598379629629603</v>
      </c>
      <c r="C104" s="13"/>
      <c r="D104" s="42"/>
      <c r="E104" s="8" t="str">
        <f t="shared" si="9"/>
        <v/>
      </c>
      <c r="F104" s="8" t="str">
        <f t="shared" si="9"/>
        <v/>
      </c>
      <c r="G104" s="8" t="str">
        <f t="shared" si="9"/>
        <v/>
      </c>
      <c r="H104" s="8" t="str">
        <f t="shared" si="9"/>
        <v/>
      </c>
      <c r="I104" s="8" t="str">
        <f t="shared" si="9"/>
        <v/>
      </c>
    </row>
    <row r="105" spans="2:9" ht="1.9" customHeight="1" x14ac:dyDescent="0.4">
      <c r="B105" s="13">
        <v>0.31945601851851801</v>
      </c>
      <c r="C105" s="13"/>
      <c r="D105" s="42"/>
      <c r="E105" s="8" t="str">
        <f t="shared" si="9"/>
        <v/>
      </c>
      <c r="F105" s="8" t="str">
        <f t="shared" si="9"/>
        <v/>
      </c>
      <c r="G105" s="8" t="str">
        <f t="shared" si="9"/>
        <v/>
      </c>
      <c r="H105" s="8" t="str">
        <f t="shared" si="9"/>
        <v/>
      </c>
      <c r="I105" s="8" t="str">
        <f t="shared" si="9"/>
        <v/>
      </c>
    </row>
    <row r="106" spans="2:9" ht="1.9" customHeight="1" x14ac:dyDescent="0.4">
      <c r="B106" s="13">
        <v>0.322928240740741</v>
      </c>
      <c r="C106" s="13"/>
      <c r="D106" s="42"/>
      <c r="E106" s="8" t="str">
        <f t="shared" si="9"/>
        <v/>
      </c>
      <c r="F106" s="8" t="str">
        <f t="shared" si="9"/>
        <v/>
      </c>
      <c r="G106" s="8" t="str">
        <f t="shared" si="9"/>
        <v/>
      </c>
      <c r="H106" s="8" t="str">
        <f t="shared" si="9"/>
        <v/>
      </c>
      <c r="I106" s="8" t="str">
        <f t="shared" si="9"/>
        <v/>
      </c>
    </row>
    <row r="107" spans="2:9" ht="1.9" customHeight="1" x14ac:dyDescent="0.4">
      <c r="B107" s="13">
        <v>0.32640046296296299</v>
      </c>
      <c r="C107" s="13"/>
      <c r="D107" s="42"/>
      <c r="E107" s="8" t="str">
        <f t="shared" si="9"/>
        <v/>
      </c>
      <c r="F107" s="8" t="str">
        <f t="shared" si="9"/>
        <v/>
      </c>
      <c r="G107" s="8" t="str">
        <f t="shared" si="9"/>
        <v/>
      </c>
      <c r="H107" s="8" t="str">
        <f t="shared" si="9"/>
        <v/>
      </c>
      <c r="I107" s="8" t="str">
        <f t="shared" si="9"/>
        <v/>
      </c>
    </row>
    <row r="108" spans="2:9" ht="1.9" customHeight="1" x14ac:dyDescent="0.4">
      <c r="B108" s="13">
        <v>0.32987268518518498</v>
      </c>
      <c r="C108" s="13"/>
      <c r="D108" s="43"/>
      <c r="E108" s="4" t="str">
        <f t="shared" si="9"/>
        <v/>
      </c>
      <c r="F108" s="4" t="str">
        <f t="shared" si="9"/>
        <v/>
      </c>
      <c r="G108" s="4" t="str">
        <f t="shared" si="9"/>
        <v/>
      </c>
      <c r="H108" s="4" t="str">
        <f t="shared" si="9"/>
        <v/>
      </c>
      <c r="I108" s="4" t="str">
        <f t="shared" si="9"/>
        <v/>
      </c>
    </row>
    <row r="109" spans="2:9" ht="1.9" customHeight="1" x14ac:dyDescent="0.4">
      <c r="B109" s="13">
        <v>0.33334490740740702</v>
      </c>
      <c r="C109" s="13"/>
      <c r="D109" s="41">
        <v>0.33333333333333298</v>
      </c>
      <c r="E109" s="10" t="str">
        <f t="shared" si="9"/>
        <v/>
      </c>
      <c r="F109" s="10" t="str">
        <f t="shared" si="9"/>
        <v/>
      </c>
      <c r="G109" s="10" t="str">
        <f t="shared" si="9"/>
        <v/>
      </c>
      <c r="H109" s="10" t="str">
        <f t="shared" si="9"/>
        <v/>
      </c>
      <c r="I109" s="10" t="str">
        <f t="shared" si="9"/>
        <v/>
      </c>
    </row>
    <row r="110" spans="2:9" ht="1.9" customHeight="1" x14ac:dyDescent="0.4">
      <c r="B110" s="13">
        <v>0.33681712962963001</v>
      </c>
      <c r="C110" s="13"/>
      <c r="D110" s="42"/>
      <c r="E110" s="8" t="str">
        <f t="shared" si="9"/>
        <v/>
      </c>
      <c r="F110" s="8" t="str">
        <f t="shared" si="9"/>
        <v/>
      </c>
      <c r="G110" s="8" t="str">
        <f t="shared" si="9"/>
        <v/>
      </c>
      <c r="H110" s="8" t="str">
        <f t="shared" si="9"/>
        <v/>
      </c>
      <c r="I110" s="8" t="str">
        <f t="shared" si="9"/>
        <v/>
      </c>
    </row>
    <row r="111" spans="2:9" ht="1.9" customHeight="1" x14ac:dyDescent="0.4">
      <c r="B111" s="13">
        <v>0.340289351851852</v>
      </c>
      <c r="C111" s="13"/>
      <c r="D111" s="42"/>
      <c r="E111" s="8" t="str">
        <f t="shared" si="9"/>
        <v/>
      </c>
      <c r="F111" s="8" t="str">
        <f t="shared" si="9"/>
        <v/>
      </c>
      <c r="G111" s="8" t="str">
        <f t="shared" si="9"/>
        <v/>
      </c>
      <c r="H111" s="8" t="str">
        <f t="shared" si="9"/>
        <v/>
      </c>
      <c r="I111" s="8" t="str">
        <f t="shared" si="9"/>
        <v/>
      </c>
    </row>
    <row r="112" spans="2:9" ht="1.9" customHeight="1" x14ac:dyDescent="0.4">
      <c r="B112" s="13">
        <v>0.34376157407407398</v>
      </c>
      <c r="C112" s="13"/>
      <c r="D112" s="42"/>
      <c r="E112" s="8" t="str">
        <f t="shared" si="9"/>
        <v/>
      </c>
      <c r="F112" s="8" t="str">
        <f t="shared" si="9"/>
        <v/>
      </c>
      <c r="G112" s="8" t="str">
        <f t="shared" si="9"/>
        <v/>
      </c>
      <c r="H112" s="8" t="str">
        <f t="shared" si="9"/>
        <v/>
      </c>
      <c r="I112" s="8" t="str">
        <f t="shared" si="9"/>
        <v/>
      </c>
    </row>
    <row r="113" spans="2:9" ht="1.9" customHeight="1" x14ac:dyDescent="0.4">
      <c r="B113" s="13">
        <v>0.34723379629629603</v>
      </c>
      <c r="C113" s="13"/>
      <c r="D113" s="42"/>
      <c r="E113" s="8" t="str">
        <f t="shared" ref="E113:I122" si="10">IF(E$5="実績",IF(E$6="",2,IF(AND($B113&gt;=E$6,$B113&lt;E$7),1,"")),IF(E$5="予定",IF(E$6="",4,IF(AND($B113&gt;=E$6,$B113&lt;E$7),3,"")),""))</f>
        <v/>
      </c>
      <c r="F113" s="8" t="str">
        <f t="shared" si="10"/>
        <v/>
      </c>
      <c r="G113" s="8" t="str">
        <f t="shared" si="10"/>
        <v/>
      </c>
      <c r="H113" s="8" t="str">
        <f t="shared" si="10"/>
        <v/>
      </c>
      <c r="I113" s="8" t="str">
        <f t="shared" si="10"/>
        <v/>
      </c>
    </row>
    <row r="114" spans="2:9" ht="1.9" customHeight="1" x14ac:dyDescent="0.4">
      <c r="B114" s="13">
        <v>0.35070601851851801</v>
      </c>
      <c r="C114" s="13"/>
      <c r="D114" s="42"/>
      <c r="E114" s="8" t="str">
        <f t="shared" si="10"/>
        <v/>
      </c>
      <c r="F114" s="8" t="str">
        <f t="shared" si="10"/>
        <v/>
      </c>
      <c r="G114" s="8" t="str">
        <f t="shared" si="10"/>
        <v/>
      </c>
      <c r="H114" s="8" t="str">
        <f t="shared" si="10"/>
        <v/>
      </c>
      <c r="I114" s="8" t="str">
        <f t="shared" si="10"/>
        <v/>
      </c>
    </row>
    <row r="115" spans="2:9" ht="1.9" customHeight="1" x14ac:dyDescent="0.4">
      <c r="B115" s="13">
        <v>0.354178240740741</v>
      </c>
      <c r="C115" s="13"/>
      <c r="D115" s="42"/>
      <c r="E115" s="8" t="str">
        <f t="shared" si="10"/>
        <v/>
      </c>
      <c r="F115" s="8" t="str">
        <f t="shared" si="10"/>
        <v/>
      </c>
      <c r="G115" s="8" t="str">
        <f t="shared" si="10"/>
        <v/>
      </c>
      <c r="H115" s="8" t="str">
        <f t="shared" si="10"/>
        <v/>
      </c>
      <c r="I115" s="8" t="str">
        <f t="shared" si="10"/>
        <v/>
      </c>
    </row>
    <row r="116" spans="2:9" ht="1.9" customHeight="1" x14ac:dyDescent="0.4">
      <c r="B116" s="13">
        <v>0.35765046296296299</v>
      </c>
      <c r="C116" s="13"/>
      <c r="D116" s="42"/>
      <c r="E116" s="8" t="str">
        <f t="shared" si="10"/>
        <v/>
      </c>
      <c r="F116" s="8" t="str">
        <f t="shared" si="10"/>
        <v/>
      </c>
      <c r="G116" s="8" t="str">
        <f t="shared" si="10"/>
        <v/>
      </c>
      <c r="H116" s="8" t="str">
        <f t="shared" si="10"/>
        <v/>
      </c>
      <c r="I116" s="8" t="str">
        <f t="shared" si="10"/>
        <v/>
      </c>
    </row>
    <row r="117" spans="2:9" ht="1.9" customHeight="1" x14ac:dyDescent="0.4">
      <c r="B117" s="13">
        <v>0.36112268518518498</v>
      </c>
      <c r="C117" s="13"/>
      <c r="D117" s="42"/>
      <c r="E117" s="8" t="str">
        <f t="shared" si="10"/>
        <v/>
      </c>
      <c r="F117" s="8" t="str">
        <f t="shared" si="10"/>
        <v/>
      </c>
      <c r="G117" s="8" t="str">
        <f t="shared" si="10"/>
        <v/>
      </c>
      <c r="H117" s="8" t="str">
        <f t="shared" si="10"/>
        <v/>
      </c>
      <c r="I117" s="8" t="str">
        <f t="shared" si="10"/>
        <v/>
      </c>
    </row>
    <row r="118" spans="2:9" ht="1.9" customHeight="1" x14ac:dyDescent="0.4">
      <c r="B118" s="13">
        <v>0.36459490740740702</v>
      </c>
      <c r="C118" s="13"/>
      <c r="D118" s="42"/>
      <c r="E118" s="8" t="str">
        <f t="shared" si="10"/>
        <v/>
      </c>
      <c r="F118" s="8" t="str">
        <f t="shared" si="10"/>
        <v/>
      </c>
      <c r="G118" s="8" t="str">
        <f t="shared" si="10"/>
        <v/>
      </c>
      <c r="H118" s="8" t="str">
        <f t="shared" si="10"/>
        <v/>
      </c>
      <c r="I118" s="8" t="str">
        <f t="shared" si="10"/>
        <v/>
      </c>
    </row>
    <row r="119" spans="2:9" ht="1.9" customHeight="1" x14ac:dyDescent="0.4">
      <c r="B119" s="13">
        <v>0.36806712962963001</v>
      </c>
      <c r="C119" s="13"/>
      <c r="D119" s="42"/>
      <c r="E119" s="8" t="str">
        <f t="shared" si="10"/>
        <v/>
      </c>
      <c r="F119" s="8" t="str">
        <f t="shared" si="10"/>
        <v/>
      </c>
      <c r="G119" s="8" t="str">
        <f t="shared" si="10"/>
        <v/>
      </c>
      <c r="H119" s="8" t="str">
        <f t="shared" si="10"/>
        <v/>
      </c>
      <c r="I119" s="8" t="str">
        <f t="shared" si="10"/>
        <v/>
      </c>
    </row>
    <row r="120" spans="2:9" ht="1.9" customHeight="1" x14ac:dyDescent="0.4">
      <c r="B120" s="13">
        <v>0.371539351851852</v>
      </c>
      <c r="C120" s="13"/>
      <c r="D120" s="43"/>
      <c r="E120" s="4" t="str">
        <f t="shared" si="10"/>
        <v/>
      </c>
      <c r="F120" s="4" t="str">
        <f t="shared" si="10"/>
        <v/>
      </c>
      <c r="G120" s="4" t="str">
        <f t="shared" si="10"/>
        <v/>
      </c>
      <c r="H120" s="4" t="str">
        <f t="shared" si="10"/>
        <v/>
      </c>
      <c r="I120" s="4" t="str">
        <f t="shared" si="10"/>
        <v/>
      </c>
    </row>
    <row r="121" spans="2:9" ht="1.9" customHeight="1" x14ac:dyDescent="0.4">
      <c r="B121" s="13">
        <v>0.37501157407407398</v>
      </c>
      <c r="C121" s="13"/>
      <c r="D121" s="41">
        <v>0.375</v>
      </c>
      <c r="E121" s="10" t="str">
        <f t="shared" si="10"/>
        <v/>
      </c>
      <c r="F121" s="10" t="str">
        <f t="shared" si="10"/>
        <v/>
      </c>
      <c r="G121" s="10" t="str">
        <f t="shared" si="10"/>
        <v/>
      </c>
      <c r="H121" s="10" t="str">
        <f t="shared" si="10"/>
        <v/>
      </c>
      <c r="I121" s="10" t="str">
        <f t="shared" si="10"/>
        <v/>
      </c>
    </row>
    <row r="122" spans="2:9" ht="1.9" customHeight="1" x14ac:dyDescent="0.4">
      <c r="B122" s="13">
        <v>0.37848379629629603</v>
      </c>
      <c r="C122" s="13"/>
      <c r="D122" s="42"/>
      <c r="E122" s="8" t="str">
        <f t="shared" si="10"/>
        <v/>
      </c>
      <c r="F122" s="8" t="str">
        <f t="shared" si="10"/>
        <v/>
      </c>
      <c r="G122" s="8" t="str">
        <f t="shared" si="10"/>
        <v/>
      </c>
      <c r="H122" s="8" t="str">
        <f t="shared" si="10"/>
        <v/>
      </c>
      <c r="I122" s="8" t="str">
        <f t="shared" si="10"/>
        <v/>
      </c>
    </row>
    <row r="123" spans="2:9" ht="1.9" customHeight="1" x14ac:dyDescent="0.4">
      <c r="B123" s="13">
        <v>0.38195601851851801</v>
      </c>
      <c r="C123" s="13"/>
      <c r="D123" s="42"/>
      <c r="E123" s="8" t="str">
        <f t="shared" ref="E123:I132" si="11">IF(E$5="実績",IF(E$6="",2,IF(AND($B123&gt;=E$6,$B123&lt;E$7),1,"")),IF(E$5="予定",IF(E$6="",4,IF(AND($B123&gt;=E$6,$B123&lt;E$7),3,"")),""))</f>
        <v/>
      </c>
      <c r="F123" s="8" t="str">
        <f t="shared" si="11"/>
        <v/>
      </c>
      <c r="G123" s="8" t="str">
        <f t="shared" si="11"/>
        <v/>
      </c>
      <c r="H123" s="8" t="str">
        <f t="shared" si="11"/>
        <v/>
      </c>
      <c r="I123" s="8" t="str">
        <f t="shared" si="11"/>
        <v/>
      </c>
    </row>
    <row r="124" spans="2:9" ht="1.9" customHeight="1" x14ac:dyDescent="0.4">
      <c r="B124" s="13">
        <v>0.385428240740741</v>
      </c>
      <c r="C124" s="13"/>
      <c r="D124" s="42"/>
      <c r="E124" s="8" t="str">
        <f t="shared" si="11"/>
        <v/>
      </c>
      <c r="F124" s="8" t="str">
        <f t="shared" si="11"/>
        <v/>
      </c>
      <c r="G124" s="8" t="str">
        <f t="shared" si="11"/>
        <v/>
      </c>
      <c r="H124" s="8" t="str">
        <f t="shared" si="11"/>
        <v/>
      </c>
      <c r="I124" s="8" t="str">
        <f t="shared" si="11"/>
        <v/>
      </c>
    </row>
    <row r="125" spans="2:9" ht="1.9" customHeight="1" x14ac:dyDescent="0.4">
      <c r="B125" s="13">
        <v>0.38890046296296299</v>
      </c>
      <c r="C125" s="13"/>
      <c r="D125" s="42"/>
      <c r="E125" s="8" t="str">
        <f t="shared" si="11"/>
        <v/>
      </c>
      <c r="F125" s="8" t="str">
        <f t="shared" si="11"/>
        <v/>
      </c>
      <c r="G125" s="8" t="str">
        <f t="shared" si="11"/>
        <v/>
      </c>
      <c r="H125" s="8" t="str">
        <f t="shared" si="11"/>
        <v/>
      </c>
      <c r="I125" s="8" t="str">
        <f t="shared" si="11"/>
        <v/>
      </c>
    </row>
    <row r="126" spans="2:9" ht="1.9" customHeight="1" x14ac:dyDescent="0.4">
      <c r="B126" s="13">
        <v>0.39237268518518498</v>
      </c>
      <c r="C126" s="13"/>
      <c r="D126" s="42"/>
      <c r="E126" s="8" t="str">
        <f t="shared" si="11"/>
        <v/>
      </c>
      <c r="F126" s="8" t="str">
        <f t="shared" si="11"/>
        <v/>
      </c>
      <c r="G126" s="8" t="str">
        <f t="shared" si="11"/>
        <v/>
      </c>
      <c r="H126" s="8" t="str">
        <f t="shared" si="11"/>
        <v/>
      </c>
      <c r="I126" s="8" t="str">
        <f t="shared" si="11"/>
        <v/>
      </c>
    </row>
    <row r="127" spans="2:9" ht="1.9" customHeight="1" x14ac:dyDescent="0.4">
      <c r="B127" s="13">
        <v>0.39584490740740702</v>
      </c>
      <c r="C127" s="13"/>
      <c r="D127" s="42"/>
      <c r="E127" s="8" t="str">
        <f t="shared" si="11"/>
        <v/>
      </c>
      <c r="F127" s="8" t="str">
        <f t="shared" si="11"/>
        <v/>
      </c>
      <c r="G127" s="8" t="str">
        <f t="shared" si="11"/>
        <v/>
      </c>
      <c r="H127" s="8" t="str">
        <f t="shared" si="11"/>
        <v/>
      </c>
      <c r="I127" s="8" t="str">
        <f t="shared" si="11"/>
        <v/>
      </c>
    </row>
    <row r="128" spans="2:9" ht="1.9" customHeight="1" x14ac:dyDescent="0.4">
      <c r="B128" s="13">
        <v>0.39931712962963001</v>
      </c>
      <c r="C128" s="13"/>
      <c r="D128" s="42"/>
      <c r="E128" s="8" t="str">
        <f t="shared" si="11"/>
        <v/>
      </c>
      <c r="F128" s="8" t="str">
        <f t="shared" si="11"/>
        <v/>
      </c>
      <c r="G128" s="8" t="str">
        <f t="shared" si="11"/>
        <v/>
      </c>
      <c r="H128" s="8" t="str">
        <f t="shared" si="11"/>
        <v/>
      </c>
      <c r="I128" s="8" t="str">
        <f t="shared" si="11"/>
        <v/>
      </c>
    </row>
    <row r="129" spans="2:9" ht="1.9" customHeight="1" x14ac:dyDescent="0.4">
      <c r="B129" s="13">
        <v>0.402789351851852</v>
      </c>
      <c r="C129" s="13"/>
      <c r="D129" s="42"/>
      <c r="E129" s="8" t="str">
        <f t="shared" si="11"/>
        <v/>
      </c>
      <c r="F129" s="8" t="str">
        <f t="shared" si="11"/>
        <v/>
      </c>
      <c r="G129" s="8" t="str">
        <f t="shared" si="11"/>
        <v/>
      </c>
      <c r="H129" s="8" t="str">
        <f t="shared" si="11"/>
        <v/>
      </c>
      <c r="I129" s="8" t="str">
        <f t="shared" si="11"/>
        <v/>
      </c>
    </row>
    <row r="130" spans="2:9" ht="1.9" customHeight="1" x14ac:dyDescent="0.4">
      <c r="B130" s="13">
        <v>0.40626157407407398</v>
      </c>
      <c r="C130" s="13"/>
      <c r="D130" s="42"/>
      <c r="E130" s="8" t="str">
        <f t="shared" si="11"/>
        <v/>
      </c>
      <c r="F130" s="8" t="str">
        <f t="shared" si="11"/>
        <v/>
      </c>
      <c r="G130" s="8" t="str">
        <f t="shared" si="11"/>
        <v/>
      </c>
      <c r="H130" s="8" t="str">
        <f t="shared" si="11"/>
        <v/>
      </c>
      <c r="I130" s="8" t="str">
        <f t="shared" si="11"/>
        <v/>
      </c>
    </row>
    <row r="131" spans="2:9" ht="1.9" customHeight="1" x14ac:dyDescent="0.4">
      <c r="B131" s="13">
        <v>0.40973379629629603</v>
      </c>
      <c r="C131" s="13"/>
      <c r="D131" s="42"/>
      <c r="E131" s="8" t="str">
        <f t="shared" si="11"/>
        <v/>
      </c>
      <c r="F131" s="8" t="str">
        <f t="shared" si="11"/>
        <v/>
      </c>
      <c r="G131" s="8" t="str">
        <f t="shared" si="11"/>
        <v/>
      </c>
      <c r="H131" s="8" t="str">
        <f t="shared" si="11"/>
        <v/>
      </c>
      <c r="I131" s="8" t="str">
        <f t="shared" si="11"/>
        <v/>
      </c>
    </row>
    <row r="132" spans="2:9" ht="1.9" customHeight="1" x14ac:dyDescent="0.4">
      <c r="B132" s="13">
        <v>0.41320601851851801</v>
      </c>
      <c r="C132" s="13"/>
      <c r="D132" s="43"/>
      <c r="E132" s="4" t="str">
        <f t="shared" si="11"/>
        <v/>
      </c>
      <c r="F132" s="4" t="str">
        <f t="shared" si="11"/>
        <v/>
      </c>
      <c r="G132" s="4" t="str">
        <f t="shared" si="11"/>
        <v/>
      </c>
      <c r="H132" s="4" t="str">
        <f t="shared" si="11"/>
        <v/>
      </c>
      <c r="I132" s="4" t="str">
        <f t="shared" si="11"/>
        <v/>
      </c>
    </row>
    <row r="133" spans="2:9" ht="1.9" customHeight="1" x14ac:dyDescent="0.4">
      <c r="B133" s="13">
        <v>0.416678240740741</v>
      </c>
      <c r="C133" s="13"/>
      <c r="D133" s="41">
        <v>0.41666666666666702</v>
      </c>
      <c r="E133" s="10" t="str">
        <f t="shared" ref="E133:I142" si="12">IF(E$5="実績",IF(E$6="",2,IF(AND($B133&gt;=E$6,$B133&lt;E$7),1,"")),IF(E$5="予定",IF(E$6="",4,IF(AND($B133&gt;=E$6,$B133&lt;E$7),3,"")),""))</f>
        <v/>
      </c>
      <c r="F133" s="10" t="str">
        <f t="shared" si="12"/>
        <v/>
      </c>
      <c r="G133" s="10" t="str">
        <f t="shared" si="12"/>
        <v/>
      </c>
      <c r="H133" s="10" t="str">
        <f t="shared" si="12"/>
        <v/>
      </c>
      <c r="I133" s="10" t="str">
        <f t="shared" si="12"/>
        <v/>
      </c>
    </row>
    <row r="134" spans="2:9" ht="1.9" customHeight="1" x14ac:dyDescent="0.4">
      <c r="B134" s="13">
        <v>0.42015046296296299</v>
      </c>
      <c r="C134" s="13"/>
      <c r="D134" s="42"/>
      <c r="E134" s="8" t="str">
        <f t="shared" si="12"/>
        <v/>
      </c>
      <c r="F134" s="8" t="str">
        <f t="shared" si="12"/>
        <v/>
      </c>
      <c r="G134" s="8" t="str">
        <f t="shared" si="12"/>
        <v/>
      </c>
      <c r="H134" s="8" t="str">
        <f t="shared" si="12"/>
        <v/>
      </c>
      <c r="I134" s="8" t="str">
        <f t="shared" si="12"/>
        <v/>
      </c>
    </row>
    <row r="135" spans="2:9" ht="1.9" customHeight="1" x14ac:dyDescent="0.4">
      <c r="B135" s="13">
        <v>0.42362268518518498</v>
      </c>
      <c r="C135" s="13"/>
      <c r="D135" s="42"/>
      <c r="E135" s="8" t="str">
        <f t="shared" si="12"/>
        <v/>
      </c>
      <c r="F135" s="8" t="str">
        <f t="shared" si="12"/>
        <v/>
      </c>
      <c r="G135" s="8" t="str">
        <f t="shared" si="12"/>
        <v/>
      </c>
      <c r="H135" s="8" t="str">
        <f t="shared" si="12"/>
        <v/>
      </c>
      <c r="I135" s="8" t="str">
        <f t="shared" si="12"/>
        <v/>
      </c>
    </row>
    <row r="136" spans="2:9" ht="1.9" customHeight="1" x14ac:dyDescent="0.4">
      <c r="B136" s="13">
        <v>0.42709490740740702</v>
      </c>
      <c r="C136" s="13"/>
      <c r="D136" s="42"/>
      <c r="E136" s="8" t="str">
        <f t="shared" si="12"/>
        <v/>
      </c>
      <c r="F136" s="8" t="str">
        <f t="shared" si="12"/>
        <v/>
      </c>
      <c r="G136" s="8" t="str">
        <f t="shared" si="12"/>
        <v/>
      </c>
      <c r="H136" s="8" t="str">
        <f t="shared" si="12"/>
        <v/>
      </c>
      <c r="I136" s="8" t="str">
        <f t="shared" si="12"/>
        <v/>
      </c>
    </row>
    <row r="137" spans="2:9" ht="1.9" customHeight="1" x14ac:dyDescent="0.4">
      <c r="B137" s="13">
        <v>0.43056712962963001</v>
      </c>
      <c r="C137" s="13"/>
      <c r="D137" s="42"/>
      <c r="E137" s="8" t="str">
        <f t="shared" si="12"/>
        <v/>
      </c>
      <c r="F137" s="8" t="str">
        <f t="shared" si="12"/>
        <v/>
      </c>
      <c r="G137" s="8" t="str">
        <f t="shared" si="12"/>
        <v/>
      </c>
      <c r="H137" s="8" t="str">
        <f t="shared" si="12"/>
        <v/>
      </c>
      <c r="I137" s="8" t="str">
        <f t="shared" si="12"/>
        <v/>
      </c>
    </row>
    <row r="138" spans="2:9" ht="1.9" customHeight="1" x14ac:dyDescent="0.4">
      <c r="B138" s="13">
        <v>0.434039351851852</v>
      </c>
      <c r="C138" s="13"/>
      <c r="D138" s="42"/>
      <c r="E138" s="8" t="str">
        <f t="shared" si="12"/>
        <v/>
      </c>
      <c r="F138" s="8" t="str">
        <f t="shared" si="12"/>
        <v/>
      </c>
      <c r="G138" s="8" t="str">
        <f t="shared" si="12"/>
        <v/>
      </c>
      <c r="H138" s="8" t="str">
        <f t="shared" si="12"/>
        <v/>
      </c>
      <c r="I138" s="8" t="str">
        <f t="shared" si="12"/>
        <v/>
      </c>
    </row>
    <row r="139" spans="2:9" ht="1.9" customHeight="1" x14ac:dyDescent="0.4">
      <c r="B139" s="13">
        <v>0.43751157407407398</v>
      </c>
      <c r="C139" s="13"/>
      <c r="D139" s="42"/>
      <c r="E139" s="8" t="str">
        <f t="shared" si="12"/>
        <v/>
      </c>
      <c r="F139" s="8" t="str">
        <f t="shared" si="12"/>
        <v/>
      </c>
      <c r="G139" s="8" t="str">
        <f t="shared" si="12"/>
        <v/>
      </c>
      <c r="H139" s="8" t="str">
        <f t="shared" si="12"/>
        <v/>
      </c>
      <c r="I139" s="8" t="str">
        <f t="shared" si="12"/>
        <v/>
      </c>
    </row>
    <row r="140" spans="2:9" ht="1.9" customHeight="1" x14ac:dyDescent="0.4">
      <c r="B140" s="13">
        <v>0.44098379629629603</v>
      </c>
      <c r="C140" s="13"/>
      <c r="D140" s="42"/>
      <c r="E140" s="8" t="str">
        <f t="shared" si="12"/>
        <v/>
      </c>
      <c r="F140" s="8" t="str">
        <f t="shared" si="12"/>
        <v/>
      </c>
      <c r="G140" s="8" t="str">
        <f t="shared" si="12"/>
        <v/>
      </c>
      <c r="H140" s="8" t="str">
        <f t="shared" si="12"/>
        <v/>
      </c>
      <c r="I140" s="8" t="str">
        <f t="shared" si="12"/>
        <v/>
      </c>
    </row>
    <row r="141" spans="2:9" ht="1.9" customHeight="1" x14ac:dyDescent="0.4">
      <c r="B141" s="13">
        <v>0.44445601851851801</v>
      </c>
      <c r="C141" s="13"/>
      <c r="D141" s="42"/>
      <c r="E141" s="8" t="str">
        <f t="shared" si="12"/>
        <v/>
      </c>
      <c r="F141" s="8" t="str">
        <f t="shared" si="12"/>
        <v/>
      </c>
      <c r="G141" s="8" t="str">
        <f t="shared" si="12"/>
        <v/>
      </c>
      <c r="H141" s="8" t="str">
        <f t="shared" si="12"/>
        <v/>
      </c>
      <c r="I141" s="8" t="str">
        <f t="shared" si="12"/>
        <v/>
      </c>
    </row>
    <row r="142" spans="2:9" ht="1.9" customHeight="1" x14ac:dyDescent="0.4">
      <c r="B142" s="13">
        <v>0.447928240740741</v>
      </c>
      <c r="C142" s="13"/>
      <c r="D142" s="42"/>
      <c r="E142" s="8" t="str">
        <f t="shared" si="12"/>
        <v/>
      </c>
      <c r="F142" s="8" t="str">
        <f t="shared" si="12"/>
        <v/>
      </c>
      <c r="G142" s="8" t="str">
        <f t="shared" si="12"/>
        <v/>
      </c>
      <c r="H142" s="8" t="str">
        <f t="shared" si="12"/>
        <v/>
      </c>
      <c r="I142" s="8" t="str">
        <f t="shared" si="12"/>
        <v/>
      </c>
    </row>
    <row r="143" spans="2:9" ht="1.9" customHeight="1" x14ac:dyDescent="0.4">
      <c r="B143" s="13">
        <v>0.45140046296296299</v>
      </c>
      <c r="C143" s="13"/>
      <c r="D143" s="42"/>
      <c r="E143" s="8" t="str">
        <f t="shared" ref="E143:I152" si="13">IF(E$5="実績",IF(E$6="",2,IF(AND($B143&gt;=E$6,$B143&lt;E$7),1,"")),IF(E$5="予定",IF(E$6="",4,IF(AND($B143&gt;=E$6,$B143&lt;E$7),3,"")),""))</f>
        <v/>
      </c>
      <c r="F143" s="8" t="str">
        <f t="shared" si="13"/>
        <v/>
      </c>
      <c r="G143" s="8" t="str">
        <f t="shared" si="13"/>
        <v/>
      </c>
      <c r="H143" s="8" t="str">
        <f t="shared" si="13"/>
        <v/>
      </c>
      <c r="I143" s="8" t="str">
        <f t="shared" si="13"/>
        <v/>
      </c>
    </row>
    <row r="144" spans="2:9" ht="1.9" customHeight="1" x14ac:dyDescent="0.4">
      <c r="B144" s="13">
        <v>0.45487268518518498</v>
      </c>
      <c r="C144" s="13"/>
      <c r="D144" s="43"/>
      <c r="E144" s="4" t="str">
        <f t="shared" si="13"/>
        <v/>
      </c>
      <c r="F144" s="4" t="str">
        <f t="shared" si="13"/>
        <v/>
      </c>
      <c r="G144" s="4" t="str">
        <f t="shared" si="13"/>
        <v/>
      </c>
      <c r="H144" s="4" t="str">
        <f t="shared" si="13"/>
        <v/>
      </c>
      <c r="I144" s="4" t="str">
        <f t="shared" si="13"/>
        <v/>
      </c>
    </row>
    <row r="145" spans="2:9" ht="1.9" customHeight="1" x14ac:dyDescent="0.4">
      <c r="B145" s="13">
        <v>0.45834490740740702</v>
      </c>
      <c r="C145" s="13"/>
      <c r="D145" s="41">
        <v>0.45833333333333398</v>
      </c>
      <c r="E145" s="10" t="str">
        <f t="shared" si="13"/>
        <v/>
      </c>
      <c r="F145" s="10" t="str">
        <f t="shared" si="13"/>
        <v/>
      </c>
      <c r="G145" s="10" t="str">
        <f t="shared" si="13"/>
        <v/>
      </c>
      <c r="H145" s="10" t="str">
        <f t="shared" si="13"/>
        <v/>
      </c>
      <c r="I145" s="10" t="str">
        <f t="shared" si="13"/>
        <v/>
      </c>
    </row>
    <row r="146" spans="2:9" ht="1.9" customHeight="1" x14ac:dyDescent="0.4">
      <c r="B146" s="13">
        <v>0.46181712962963001</v>
      </c>
      <c r="C146" s="13"/>
      <c r="D146" s="42"/>
      <c r="E146" s="8" t="str">
        <f t="shared" si="13"/>
        <v/>
      </c>
      <c r="F146" s="8" t="str">
        <f t="shared" si="13"/>
        <v/>
      </c>
      <c r="G146" s="8" t="str">
        <f t="shared" si="13"/>
        <v/>
      </c>
      <c r="H146" s="8" t="str">
        <f t="shared" si="13"/>
        <v/>
      </c>
      <c r="I146" s="8" t="str">
        <f t="shared" si="13"/>
        <v/>
      </c>
    </row>
    <row r="147" spans="2:9" ht="1.9" customHeight="1" x14ac:dyDescent="0.4">
      <c r="B147" s="13">
        <v>0.465289351851852</v>
      </c>
      <c r="C147" s="13"/>
      <c r="D147" s="42"/>
      <c r="E147" s="8" t="str">
        <f t="shared" si="13"/>
        <v/>
      </c>
      <c r="F147" s="8" t="str">
        <f t="shared" si="13"/>
        <v/>
      </c>
      <c r="G147" s="8" t="str">
        <f t="shared" si="13"/>
        <v/>
      </c>
      <c r="H147" s="8" t="str">
        <f t="shared" si="13"/>
        <v/>
      </c>
      <c r="I147" s="8" t="str">
        <f t="shared" si="13"/>
        <v/>
      </c>
    </row>
    <row r="148" spans="2:9" ht="1.9" customHeight="1" x14ac:dyDescent="0.4">
      <c r="B148" s="13">
        <v>0.46876157407407398</v>
      </c>
      <c r="C148" s="13"/>
      <c r="D148" s="42"/>
      <c r="E148" s="8" t="str">
        <f t="shared" si="13"/>
        <v/>
      </c>
      <c r="F148" s="8" t="str">
        <f t="shared" si="13"/>
        <v/>
      </c>
      <c r="G148" s="8" t="str">
        <f t="shared" si="13"/>
        <v/>
      </c>
      <c r="H148" s="8" t="str">
        <f t="shared" si="13"/>
        <v/>
      </c>
      <c r="I148" s="8" t="str">
        <f t="shared" si="13"/>
        <v/>
      </c>
    </row>
    <row r="149" spans="2:9" ht="1.9" customHeight="1" x14ac:dyDescent="0.4">
      <c r="B149" s="13">
        <v>0.47223379629629603</v>
      </c>
      <c r="C149" s="13"/>
      <c r="D149" s="42"/>
      <c r="E149" s="8" t="str">
        <f t="shared" si="13"/>
        <v/>
      </c>
      <c r="F149" s="8" t="str">
        <f t="shared" si="13"/>
        <v/>
      </c>
      <c r="G149" s="8" t="str">
        <f t="shared" si="13"/>
        <v/>
      </c>
      <c r="H149" s="8" t="str">
        <f t="shared" si="13"/>
        <v/>
      </c>
      <c r="I149" s="8" t="str">
        <f t="shared" si="13"/>
        <v/>
      </c>
    </row>
    <row r="150" spans="2:9" ht="1.9" customHeight="1" x14ac:dyDescent="0.4">
      <c r="B150" s="13">
        <v>0.47570601851851801</v>
      </c>
      <c r="C150" s="13"/>
      <c r="D150" s="42"/>
      <c r="E150" s="8" t="str">
        <f t="shared" si="13"/>
        <v/>
      </c>
      <c r="F150" s="8" t="str">
        <f t="shared" si="13"/>
        <v/>
      </c>
      <c r="G150" s="8" t="str">
        <f t="shared" si="13"/>
        <v/>
      </c>
      <c r="H150" s="8" t="str">
        <f t="shared" si="13"/>
        <v/>
      </c>
      <c r="I150" s="8" t="str">
        <f t="shared" si="13"/>
        <v/>
      </c>
    </row>
    <row r="151" spans="2:9" ht="1.9" customHeight="1" x14ac:dyDescent="0.4">
      <c r="B151" s="13">
        <v>0.479178240740741</v>
      </c>
      <c r="C151" s="13"/>
      <c r="D151" s="42"/>
      <c r="E151" s="8" t="str">
        <f t="shared" si="13"/>
        <v/>
      </c>
      <c r="F151" s="8" t="str">
        <f t="shared" si="13"/>
        <v/>
      </c>
      <c r="G151" s="8" t="str">
        <f t="shared" si="13"/>
        <v/>
      </c>
      <c r="H151" s="8" t="str">
        <f t="shared" si="13"/>
        <v/>
      </c>
      <c r="I151" s="8" t="str">
        <f t="shared" si="13"/>
        <v/>
      </c>
    </row>
    <row r="152" spans="2:9" ht="1.9" customHeight="1" x14ac:dyDescent="0.4">
      <c r="B152" s="13">
        <v>0.48265046296296299</v>
      </c>
      <c r="C152" s="13"/>
      <c r="D152" s="42"/>
      <c r="E152" s="8" t="str">
        <f t="shared" si="13"/>
        <v/>
      </c>
      <c r="F152" s="8" t="str">
        <f t="shared" si="13"/>
        <v/>
      </c>
      <c r="G152" s="8" t="str">
        <f t="shared" si="13"/>
        <v/>
      </c>
      <c r="H152" s="8" t="str">
        <f t="shared" si="13"/>
        <v/>
      </c>
      <c r="I152" s="8" t="str">
        <f t="shared" si="13"/>
        <v/>
      </c>
    </row>
    <row r="153" spans="2:9" ht="1.9" customHeight="1" x14ac:dyDescent="0.4">
      <c r="B153" s="13">
        <v>0.48612268518518498</v>
      </c>
      <c r="C153" s="13"/>
      <c r="D153" s="42"/>
      <c r="E153" s="8" t="str">
        <f t="shared" ref="E153:I162" si="14">IF(E$5="実績",IF(E$6="",2,IF(AND($B153&gt;=E$6,$B153&lt;E$7),1,"")),IF(E$5="予定",IF(E$6="",4,IF(AND($B153&gt;=E$6,$B153&lt;E$7),3,"")),""))</f>
        <v/>
      </c>
      <c r="F153" s="8" t="str">
        <f t="shared" si="14"/>
        <v/>
      </c>
      <c r="G153" s="8" t="str">
        <f t="shared" si="14"/>
        <v/>
      </c>
      <c r="H153" s="8" t="str">
        <f t="shared" si="14"/>
        <v/>
      </c>
      <c r="I153" s="8" t="str">
        <f t="shared" si="14"/>
        <v/>
      </c>
    </row>
    <row r="154" spans="2:9" ht="1.9" customHeight="1" x14ac:dyDescent="0.4">
      <c r="B154" s="13">
        <v>0.48959490740740702</v>
      </c>
      <c r="C154" s="13"/>
      <c r="D154" s="42"/>
      <c r="E154" s="8" t="str">
        <f t="shared" si="14"/>
        <v/>
      </c>
      <c r="F154" s="8" t="str">
        <f t="shared" si="14"/>
        <v/>
      </c>
      <c r="G154" s="8" t="str">
        <f t="shared" si="14"/>
        <v/>
      </c>
      <c r="H154" s="8" t="str">
        <f t="shared" si="14"/>
        <v/>
      </c>
      <c r="I154" s="8" t="str">
        <f t="shared" si="14"/>
        <v/>
      </c>
    </row>
    <row r="155" spans="2:9" ht="1.9" customHeight="1" x14ac:dyDescent="0.4">
      <c r="B155" s="13">
        <v>0.49306712962963001</v>
      </c>
      <c r="C155" s="13"/>
      <c r="D155" s="42"/>
      <c r="E155" s="8" t="str">
        <f t="shared" si="14"/>
        <v/>
      </c>
      <c r="F155" s="8" t="str">
        <f t="shared" si="14"/>
        <v/>
      </c>
      <c r="G155" s="8" t="str">
        <f t="shared" si="14"/>
        <v/>
      </c>
      <c r="H155" s="8" t="str">
        <f t="shared" si="14"/>
        <v/>
      </c>
      <c r="I155" s="8" t="str">
        <f t="shared" si="14"/>
        <v/>
      </c>
    </row>
    <row r="156" spans="2:9" ht="1.9" customHeight="1" x14ac:dyDescent="0.4">
      <c r="B156" s="13">
        <v>0.496539351851852</v>
      </c>
      <c r="C156" s="13"/>
      <c r="D156" s="43"/>
      <c r="E156" s="4" t="str">
        <f t="shared" si="14"/>
        <v/>
      </c>
      <c r="F156" s="4" t="str">
        <f t="shared" si="14"/>
        <v/>
      </c>
      <c r="G156" s="4" t="str">
        <f t="shared" si="14"/>
        <v/>
      </c>
      <c r="H156" s="4" t="str">
        <f t="shared" si="14"/>
        <v/>
      </c>
      <c r="I156" s="4" t="str">
        <f t="shared" si="14"/>
        <v/>
      </c>
    </row>
    <row r="157" spans="2:9" ht="1.9" customHeight="1" x14ac:dyDescent="0.4">
      <c r="B157" s="13">
        <v>0.50001157407407404</v>
      </c>
      <c r="C157" s="13"/>
      <c r="D157" s="41">
        <v>0.500000000000001</v>
      </c>
      <c r="E157" s="10" t="str">
        <f t="shared" si="14"/>
        <v/>
      </c>
      <c r="F157" s="10" t="str">
        <f t="shared" si="14"/>
        <v/>
      </c>
      <c r="G157" s="10" t="str">
        <f t="shared" si="14"/>
        <v/>
      </c>
      <c r="H157" s="10" t="str">
        <f t="shared" si="14"/>
        <v/>
      </c>
      <c r="I157" s="10" t="str">
        <f t="shared" si="14"/>
        <v/>
      </c>
    </row>
    <row r="158" spans="2:9" ht="1.9" customHeight="1" x14ac:dyDescent="0.4">
      <c r="B158" s="13">
        <v>0.50348379629629603</v>
      </c>
      <c r="C158" s="13"/>
      <c r="D158" s="42"/>
      <c r="E158" s="8" t="str">
        <f t="shared" si="14"/>
        <v/>
      </c>
      <c r="F158" s="8" t="str">
        <f t="shared" si="14"/>
        <v/>
      </c>
      <c r="G158" s="8" t="str">
        <f t="shared" si="14"/>
        <v/>
      </c>
      <c r="H158" s="8" t="str">
        <f t="shared" si="14"/>
        <v/>
      </c>
      <c r="I158" s="8" t="str">
        <f t="shared" si="14"/>
        <v/>
      </c>
    </row>
    <row r="159" spans="2:9" ht="1.9" customHeight="1" x14ac:dyDescent="0.4">
      <c r="B159" s="13">
        <v>0.50695601851851801</v>
      </c>
      <c r="C159" s="13"/>
      <c r="D159" s="42"/>
      <c r="E159" s="8" t="str">
        <f t="shared" si="14"/>
        <v/>
      </c>
      <c r="F159" s="8" t="str">
        <f t="shared" si="14"/>
        <v/>
      </c>
      <c r="G159" s="8" t="str">
        <f t="shared" si="14"/>
        <v/>
      </c>
      <c r="H159" s="8" t="str">
        <f t="shared" si="14"/>
        <v/>
      </c>
      <c r="I159" s="8" t="str">
        <f t="shared" si="14"/>
        <v/>
      </c>
    </row>
    <row r="160" spans="2:9" ht="1.9" customHeight="1" x14ac:dyDescent="0.4">
      <c r="B160" s="13">
        <v>0.510428240740741</v>
      </c>
      <c r="C160" s="13"/>
      <c r="D160" s="42"/>
      <c r="E160" s="8" t="str">
        <f t="shared" si="14"/>
        <v/>
      </c>
      <c r="F160" s="8" t="str">
        <f t="shared" si="14"/>
        <v/>
      </c>
      <c r="G160" s="8" t="str">
        <f t="shared" si="14"/>
        <v/>
      </c>
      <c r="H160" s="8" t="str">
        <f t="shared" si="14"/>
        <v/>
      </c>
      <c r="I160" s="8" t="str">
        <f t="shared" si="14"/>
        <v/>
      </c>
    </row>
    <row r="161" spans="2:9" ht="1.9" customHeight="1" x14ac:dyDescent="0.4">
      <c r="B161" s="13">
        <v>0.51390046296296299</v>
      </c>
      <c r="C161" s="13"/>
      <c r="D161" s="42"/>
      <c r="E161" s="8" t="str">
        <f t="shared" si="14"/>
        <v/>
      </c>
      <c r="F161" s="8" t="str">
        <f t="shared" si="14"/>
        <v/>
      </c>
      <c r="G161" s="8" t="str">
        <f t="shared" si="14"/>
        <v/>
      </c>
      <c r="H161" s="8" t="str">
        <f t="shared" si="14"/>
        <v/>
      </c>
      <c r="I161" s="8" t="str">
        <f t="shared" si="14"/>
        <v/>
      </c>
    </row>
    <row r="162" spans="2:9" ht="1.9" customHeight="1" x14ac:dyDescent="0.4">
      <c r="B162" s="13">
        <v>0.51737268518518498</v>
      </c>
      <c r="C162" s="13"/>
      <c r="D162" s="42"/>
      <c r="E162" s="8" t="str">
        <f t="shared" si="14"/>
        <v/>
      </c>
      <c r="F162" s="8" t="str">
        <f t="shared" si="14"/>
        <v/>
      </c>
      <c r="G162" s="8" t="str">
        <f t="shared" si="14"/>
        <v/>
      </c>
      <c r="H162" s="8" t="str">
        <f t="shared" si="14"/>
        <v/>
      </c>
      <c r="I162" s="8" t="str">
        <f t="shared" si="14"/>
        <v/>
      </c>
    </row>
    <row r="163" spans="2:9" ht="1.9" customHeight="1" x14ac:dyDescent="0.4">
      <c r="B163" s="13">
        <v>0.52084490740740697</v>
      </c>
      <c r="C163" s="13"/>
      <c r="D163" s="42"/>
      <c r="E163" s="8" t="str">
        <f t="shared" ref="E163:I172" si="15">IF(E$5="実績",IF(E$6="",2,IF(AND($B163&gt;=E$6,$B163&lt;E$7),1,"")),IF(E$5="予定",IF(E$6="",4,IF(AND($B163&gt;=E$6,$B163&lt;E$7),3,"")),""))</f>
        <v/>
      </c>
      <c r="F163" s="8" t="str">
        <f t="shared" si="15"/>
        <v/>
      </c>
      <c r="G163" s="8" t="str">
        <f t="shared" si="15"/>
        <v/>
      </c>
      <c r="H163" s="8" t="str">
        <f t="shared" si="15"/>
        <v/>
      </c>
      <c r="I163" s="8" t="str">
        <f t="shared" si="15"/>
        <v/>
      </c>
    </row>
    <row r="164" spans="2:9" ht="1.9" customHeight="1" x14ac:dyDescent="0.4">
      <c r="B164" s="13">
        <v>0.52431712962962995</v>
      </c>
      <c r="C164" s="13"/>
      <c r="D164" s="42"/>
      <c r="E164" s="8" t="str">
        <f t="shared" si="15"/>
        <v/>
      </c>
      <c r="F164" s="8" t="str">
        <f t="shared" si="15"/>
        <v/>
      </c>
      <c r="G164" s="8" t="str">
        <f t="shared" si="15"/>
        <v/>
      </c>
      <c r="H164" s="8" t="str">
        <f t="shared" si="15"/>
        <v/>
      </c>
      <c r="I164" s="8" t="str">
        <f t="shared" si="15"/>
        <v/>
      </c>
    </row>
    <row r="165" spans="2:9" ht="1.9" customHeight="1" x14ac:dyDescent="0.4">
      <c r="B165" s="13">
        <v>0.52778935185185205</v>
      </c>
      <c r="C165" s="13"/>
      <c r="D165" s="42"/>
      <c r="E165" s="8" t="str">
        <f t="shared" si="15"/>
        <v/>
      </c>
      <c r="F165" s="8" t="str">
        <f t="shared" si="15"/>
        <v/>
      </c>
      <c r="G165" s="8" t="str">
        <f t="shared" si="15"/>
        <v/>
      </c>
      <c r="H165" s="8" t="str">
        <f t="shared" si="15"/>
        <v/>
      </c>
      <c r="I165" s="8" t="str">
        <f t="shared" si="15"/>
        <v/>
      </c>
    </row>
    <row r="166" spans="2:9" ht="1.9" customHeight="1" x14ac:dyDescent="0.4">
      <c r="B166" s="13">
        <v>0.53126157407407404</v>
      </c>
      <c r="C166" s="13"/>
      <c r="D166" s="42"/>
      <c r="E166" s="8" t="str">
        <f t="shared" si="15"/>
        <v/>
      </c>
      <c r="F166" s="8" t="str">
        <f t="shared" si="15"/>
        <v/>
      </c>
      <c r="G166" s="8" t="str">
        <f t="shared" si="15"/>
        <v/>
      </c>
      <c r="H166" s="8" t="str">
        <f t="shared" si="15"/>
        <v/>
      </c>
      <c r="I166" s="8" t="str">
        <f t="shared" si="15"/>
        <v/>
      </c>
    </row>
    <row r="167" spans="2:9" ht="1.9" customHeight="1" x14ac:dyDescent="0.4">
      <c r="B167" s="13">
        <v>0.53473379629629603</v>
      </c>
      <c r="C167" s="13"/>
      <c r="D167" s="42"/>
      <c r="E167" s="8" t="str">
        <f t="shared" si="15"/>
        <v/>
      </c>
      <c r="F167" s="8" t="str">
        <f t="shared" si="15"/>
        <v/>
      </c>
      <c r="G167" s="8" t="str">
        <f t="shared" si="15"/>
        <v/>
      </c>
      <c r="H167" s="8" t="str">
        <f t="shared" si="15"/>
        <v/>
      </c>
      <c r="I167" s="8" t="str">
        <f t="shared" si="15"/>
        <v/>
      </c>
    </row>
    <row r="168" spans="2:9" ht="1.9" customHeight="1" x14ac:dyDescent="0.4">
      <c r="B168" s="13">
        <v>0.53820601851851801</v>
      </c>
      <c r="C168" s="13"/>
      <c r="D168" s="43"/>
      <c r="E168" s="4" t="str">
        <f t="shared" si="15"/>
        <v/>
      </c>
      <c r="F168" s="4" t="str">
        <f t="shared" si="15"/>
        <v/>
      </c>
      <c r="G168" s="4" t="str">
        <f t="shared" si="15"/>
        <v/>
      </c>
      <c r="H168" s="4" t="str">
        <f t="shared" si="15"/>
        <v/>
      </c>
      <c r="I168" s="4" t="str">
        <f t="shared" si="15"/>
        <v/>
      </c>
    </row>
    <row r="169" spans="2:9" ht="1.9" customHeight="1" x14ac:dyDescent="0.4">
      <c r="B169" s="13">
        <v>0.541678240740741</v>
      </c>
      <c r="C169" s="13"/>
      <c r="D169" s="41">
        <v>0.54166666666666796</v>
      </c>
      <c r="E169" s="10" t="str">
        <f t="shared" si="15"/>
        <v/>
      </c>
      <c r="F169" s="10" t="str">
        <f t="shared" si="15"/>
        <v/>
      </c>
      <c r="G169" s="10" t="str">
        <f t="shared" si="15"/>
        <v/>
      </c>
      <c r="H169" s="10" t="str">
        <f t="shared" si="15"/>
        <v/>
      </c>
      <c r="I169" s="10" t="str">
        <f t="shared" si="15"/>
        <v/>
      </c>
    </row>
    <row r="170" spans="2:9" ht="1.9" customHeight="1" x14ac:dyDescent="0.4">
      <c r="B170" s="13">
        <v>0.54515046296296299</v>
      </c>
      <c r="C170" s="13"/>
      <c r="D170" s="42"/>
      <c r="E170" s="8" t="str">
        <f t="shared" si="15"/>
        <v/>
      </c>
      <c r="F170" s="8" t="str">
        <f t="shared" si="15"/>
        <v/>
      </c>
      <c r="G170" s="8" t="str">
        <f t="shared" si="15"/>
        <v/>
      </c>
      <c r="H170" s="8" t="str">
        <f t="shared" si="15"/>
        <v/>
      </c>
      <c r="I170" s="8" t="str">
        <f t="shared" si="15"/>
        <v/>
      </c>
    </row>
    <row r="171" spans="2:9" ht="1.9" customHeight="1" x14ac:dyDescent="0.4">
      <c r="B171" s="13">
        <v>0.54862268518518498</v>
      </c>
      <c r="C171" s="13"/>
      <c r="D171" s="42"/>
      <c r="E171" s="8" t="str">
        <f t="shared" si="15"/>
        <v/>
      </c>
      <c r="F171" s="8" t="str">
        <f t="shared" si="15"/>
        <v/>
      </c>
      <c r="G171" s="8" t="str">
        <f t="shared" si="15"/>
        <v/>
      </c>
      <c r="H171" s="8" t="str">
        <f t="shared" si="15"/>
        <v/>
      </c>
      <c r="I171" s="8" t="str">
        <f t="shared" si="15"/>
        <v/>
      </c>
    </row>
    <row r="172" spans="2:9" ht="1.9" customHeight="1" x14ac:dyDescent="0.4">
      <c r="B172" s="13">
        <v>0.55209490740740697</v>
      </c>
      <c r="C172" s="13"/>
      <c r="D172" s="42"/>
      <c r="E172" s="8" t="str">
        <f t="shared" si="15"/>
        <v/>
      </c>
      <c r="F172" s="8" t="str">
        <f t="shared" si="15"/>
        <v/>
      </c>
      <c r="G172" s="8" t="str">
        <f t="shared" si="15"/>
        <v/>
      </c>
      <c r="H172" s="8" t="str">
        <f t="shared" si="15"/>
        <v/>
      </c>
      <c r="I172" s="8" t="str">
        <f t="shared" si="15"/>
        <v/>
      </c>
    </row>
    <row r="173" spans="2:9" ht="1.9" customHeight="1" x14ac:dyDescent="0.4">
      <c r="B173" s="13">
        <v>0.55556712962962995</v>
      </c>
      <c r="C173" s="13"/>
      <c r="D173" s="42"/>
      <c r="E173" s="8" t="str">
        <f t="shared" ref="E173:I182" si="16">IF(E$5="実績",IF(E$6="",2,IF(AND($B173&gt;=E$6,$B173&lt;E$7),1,"")),IF(E$5="予定",IF(E$6="",4,IF(AND($B173&gt;=E$6,$B173&lt;E$7),3,"")),""))</f>
        <v/>
      </c>
      <c r="F173" s="8" t="str">
        <f t="shared" si="16"/>
        <v/>
      </c>
      <c r="G173" s="8" t="str">
        <f t="shared" si="16"/>
        <v/>
      </c>
      <c r="H173" s="8" t="str">
        <f t="shared" si="16"/>
        <v/>
      </c>
      <c r="I173" s="8" t="str">
        <f t="shared" si="16"/>
        <v/>
      </c>
    </row>
    <row r="174" spans="2:9" ht="1.9" customHeight="1" x14ac:dyDescent="0.4">
      <c r="B174" s="13">
        <v>0.55903935185185205</v>
      </c>
      <c r="C174" s="13"/>
      <c r="D174" s="42"/>
      <c r="E174" s="8" t="str">
        <f t="shared" si="16"/>
        <v/>
      </c>
      <c r="F174" s="8" t="str">
        <f t="shared" si="16"/>
        <v/>
      </c>
      <c r="G174" s="8" t="str">
        <f t="shared" si="16"/>
        <v/>
      </c>
      <c r="H174" s="8" t="str">
        <f t="shared" si="16"/>
        <v/>
      </c>
      <c r="I174" s="8" t="str">
        <f t="shared" si="16"/>
        <v/>
      </c>
    </row>
    <row r="175" spans="2:9" ht="1.9" customHeight="1" x14ac:dyDescent="0.4">
      <c r="B175" s="13">
        <v>0.56251157407407404</v>
      </c>
      <c r="C175" s="13"/>
      <c r="D175" s="42"/>
      <c r="E175" s="8" t="str">
        <f t="shared" si="16"/>
        <v/>
      </c>
      <c r="F175" s="8" t="str">
        <f t="shared" si="16"/>
        <v/>
      </c>
      <c r="G175" s="8" t="str">
        <f t="shared" si="16"/>
        <v/>
      </c>
      <c r="H175" s="8" t="str">
        <f t="shared" si="16"/>
        <v/>
      </c>
      <c r="I175" s="8" t="str">
        <f t="shared" si="16"/>
        <v/>
      </c>
    </row>
    <row r="176" spans="2:9" ht="1.9" customHeight="1" x14ac:dyDescent="0.4">
      <c r="B176" s="13">
        <v>0.56598379629629603</v>
      </c>
      <c r="C176" s="13"/>
      <c r="D176" s="42"/>
      <c r="E176" s="8" t="str">
        <f t="shared" si="16"/>
        <v/>
      </c>
      <c r="F176" s="8" t="str">
        <f t="shared" si="16"/>
        <v/>
      </c>
      <c r="G176" s="8" t="str">
        <f t="shared" si="16"/>
        <v/>
      </c>
      <c r="H176" s="8" t="str">
        <f t="shared" si="16"/>
        <v/>
      </c>
      <c r="I176" s="8" t="str">
        <f t="shared" si="16"/>
        <v/>
      </c>
    </row>
    <row r="177" spans="2:9" ht="1.9" customHeight="1" x14ac:dyDescent="0.4">
      <c r="B177" s="13">
        <v>0.56945601851851801</v>
      </c>
      <c r="C177" s="13"/>
      <c r="D177" s="42"/>
      <c r="E177" s="8" t="str">
        <f t="shared" si="16"/>
        <v/>
      </c>
      <c r="F177" s="8" t="str">
        <f t="shared" si="16"/>
        <v/>
      </c>
      <c r="G177" s="8" t="str">
        <f t="shared" si="16"/>
        <v/>
      </c>
      <c r="H177" s="8" t="str">
        <f t="shared" si="16"/>
        <v/>
      </c>
      <c r="I177" s="8" t="str">
        <f t="shared" si="16"/>
        <v/>
      </c>
    </row>
    <row r="178" spans="2:9" ht="1.9" customHeight="1" x14ac:dyDescent="0.4">
      <c r="B178" s="13">
        <v>0.572928240740741</v>
      </c>
      <c r="C178" s="13"/>
      <c r="D178" s="42"/>
      <c r="E178" s="8" t="str">
        <f t="shared" si="16"/>
        <v/>
      </c>
      <c r="F178" s="8" t="str">
        <f t="shared" si="16"/>
        <v/>
      </c>
      <c r="G178" s="8" t="str">
        <f t="shared" si="16"/>
        <v/>
      </c>
      <c r="H178" s="8" t="str">
        <f t="shared" si="16"/>
        <v/>
      </c>
      <c r="I178" s="8" t="str">
        <f t="shared" si="16"/>
        <v/>
      </c>
    </row>
    <row r="179" spans="2:9" ht="1.9" customHeight="1" x14ac:dyDescent="0.4">
      <c r="B179" s="13">
        <v>0.57640046296296299</v>
      </c>
      <c r="C179" s="13"/>
      <c r="D179" s="42"/>
      <c r="E179" s="8" t="str">
        <f t="shared" si="16"/>
        <v/>
      </c>
      <c r="F179" s="8" t="str">
        <f t="shared" si="16"/>
        <v/>
      </c>
      <c r="G179" s="8" t="str">
        <f t="shared" si="16"/>
        <v/>
      </c>
      <c r="H179" s="8" t="str">
        <f t="shared" si="16"/>
        <v/>
      </c>
      <c r="I179" s="8" t="str">
        <f t="shared" si="16"/>
        <v/>
      </c>
    </row>
    <row r="180" spans="2:9" ht="1.9" customHeight="1" x14ac:dyDescent="0.4">
      <c r="B180" s="13">
        <v>0.57987268518518498</v>
      </c>
      <c r="C180" s="13"/>
      <c r="D180" s="43"/>
      <c r="E180" s="4" t="str">
        <f t="shared" si="16"/>
        <v/>
      </c>
      <c r="F180" s="4" t="str">
        <f t="shared" si="16"/>
        <v/>
      </c>
      <c r="G180" s="4" t="str">
        <f t="shared" si="16"/>
        <v/>
      </c>
      <c r="H180" s="4" t="str">
        <f t="shared" si="16"/>
        <v/>
      </c>
      <c r="I180" s="4" t="str">
        <f t="shared" si="16"/>
        <v/>
      </c>
    </row>
    <row r="181" spans="2:9" ht="1.9" customHeight="1" x14ac:dyDescent="0.4">
      <c r="B181" s="13">
        <v>0.58334490740740697</v>
      </c>
      <c r="C181" s="13"/>
      <c r="D181" s="41">
        <v>0.58333333333333504</v>
      </c>
      <c r="E181" s="10" t="str">
        <f t="shared" si="16"/>
        <v/>
      </c>
      <c r="F181" s="10" t="str">
        <f t="shared" si="16"/>
        <v/>
      </c>
      <c r="G181" s="10" t="str">
        <f t="shared" si="16"/>
        <v/>
      </c>
      <c r="H181" s="10" t="str">
        <f t="shared" si="16"/>
        <v/>
      </c>
      <c r="I181" s="10" t="str">
        <f t="shared" si="16"/>
        <v/>
      </c>
    </row>
    <row r="182" spans="2:9" ht="1.9" customHeight="1" x14ac:dyDescent="0.4">
      <c r="B182" s="13">
        <v>0.58681712962962895</v>
      </c>
      <c r="C182" s="13"/>
      <c r="D182" s="42"/>
      <c r="E182" s="8" t="str">
        <f t="shared" si="16"/>
        <v/>
      </c>
      <c r="F182" s="8" t="str">
        <f t="shared" si="16"/>
        <v/>
      </c>
      <c r="G182" s="8" t="str">
        <f t="shared" si="16"/>
        <v/>
      </c>
      <c r="H182" s="8" t="str">
        <f t="shared" si="16"/>
        <v/>
      </c>
      <c r="I182" s="8" t="str">
        <f t="shared" si="16"/>
        <v/>
      </c>
    </row>
    <row r="183" spans="2:9" ht="1.9" customHeight="1" x14ac:dyDescent="0.4">
      <c r="B183" s="13">
        <v>0.59028935185185205</v>
      </c>
      <c r="C183" s="13"/>
      <c r="D183" s="42"/>
      <c r="E183" s="8" t="str">
        <f t="shared" ref="E183:I192" si="17">IF(E$5="実績",IF(E$6="",2,IF(AND($B183&gt;=E$6,$B183&lt;E$7),1,"")),IF(E$5="予定",IF(E$6="",4,IF(AND($B183&gt;=E$6,$B183&lt;E$7),3,"")),""))</f>
        <v/>
      </c>
      <c r="F183" s="8" t="str">
        <f t="shared" si="17"/>
        <v/>
      </c>
      <c r="G183" s="8" t="str">
        <f t="shared" si="17"/>
        <v/>
      </c>
      <c r="H183" s="8" t="str">
        <f t="shared" si="17"/>
        <v/>
      </c>
      <c r="I183" s="8" t="str">
        <f t="shared" si="17"/>
        <v/>
      </c>
    </row>
    <row r="184" spans="2:9" ht="1.9" customHeight="1" x14ac:dyDescent="0.4">
      <c r="B184" s="13">
        <v>0.59376157407407404</v>
      </c>
      <c r="C184" s="13"/>
      <c r="D184" s="42"/>
      <c r="E184" s="8" t="str">
        <f t="shared" si="17"/>
        <v/>
      </c>
      <c r="F184" s="8" t="str">
        <f t="shared" si="17"/>
        <v/>
      </c>
      <c r="G184" s="8" t="str">
        <f t="shared" si="17"/>
        <v/>
      </c>
      <c r="H184" s="8" t="str">
        <f t="shared" si="17"/>
        <v/>
      </c>
      <c r="I184" s="8" t="str">
        <f t="shared" si="17"/>
        <v/>
      </c>
    </row>
    <row r="185" spans="2:9" ht="1.9" customHeight="1" x14ac:dyDescent="0.4">
      <c r="B185" s="13">
        <v>0.59723379629629603</v>
      </c>
      <c r="C185" s="13"/>
      <c r="D185" s="42"/>
      <c r="E185" s="8" t="str">
        <f t="shared" si="17"/>
        <v/>
      </c>
      <c r="F185" s="8" t="str">
        <f t="shared" si="17"/>
        <v/>
      </c>
      <c r="G185" s="8" t="str">
        <f t="shared" si="17"/>
        <v/>
      </c>
      <c r="H185" s="8" t="str">
        <f t="shared" si="17"/>
        <v/>
      </c>
      <c r="I185" s="8" t="str">
        <f t="shared" si="17"/>
        <v/>
      </c>
    </row>
    <row r="186" spans="2:9" ht="1.9" customHeight="1" x14ac:dyDescent="0.4">
      <c r="B186" s="13">
        <v>0.60070601851851801</v>
      </c>
      <c r="C186" s="13"/>
      <c r="D186" s="42"/>
      <c r="E186" s="8" t="str">
        <f t="shared" si="17"/>
        <v/>
      </c>
      <c r="F186" s="8" t="str">
        <f t="shared" si="17"/>
        <v/>
      </c>
      <c r="G186" s="8" t="str">
        <f t="shared" si="17"/>
        <v/>
      </c>
      <c r="H186" s="8" t="str">
        <f t="shared" si="17"/>
        <v/>
      </c>
      <c r="I186" s="8" t="str">
        <f t="shared" si="17"/>
        <v/>
      </c>
    </row>
    <row r="187" spans="2:9" ht="1.9" customHeight="1" x14ac:dyDescent="0.4">
      <c r="B187" s="13">
        <v>0.604178240740741</v>
      </c>
      <c r="C187" s="13"/>
      <c r="D187" s="42"/>
      <c r="E187" s="8" t="str">
        <f t="shared" si="17"/>
        <v/>
      </c>
      <c r="F187" s="8" t="str">
        <f t="shared" si="17"/>
        <v/>
      </c>
      <c r="G187" s="8" t="str">
        <f t="shared" si="17"/>
        <v/>
      </c>
      <c r="H187" s="8" t="str">
        <f t="shared" si="17"/>
        <v/>
      </c>
      <c r="I187" s="8" t="str">
        <f t="shared" si="17"/>
        <v/>
      </c>
    </row>
    <row r="188" spans="2:9" ht="1.9" customHeight="1" x14ac:dyDescent="0.4">
      <c r="B188" s="13">
        <v>0.60765046296296299</v>
      </c>
      <c r="C188" s="13"/>
      <c r="D188" s="42"/>
      <c r="E188" s="8" t="str">
        <f t="shared" si="17"/>
        <v/>
      </c>
      <c r="F188" s="8" t="str">
        <f t="shared" si="17"/>
        <v/>
      </c>
      <c r="G188" s="8" t="str">
        <f t="shared" si="17"/>
        <v/>
      </c>
      <c r="H188" s="8" t="str">
        <f t="shared" si="17"/>
        <v/>
      </c>
      <c r="I188" s="8" t="str">
        <f t="shared" si="17"/>
        <v/>
      </c>
    </row>
    <row r="189" spans="2:9" ht="1.9" customHeight="1" x14ac:dyDescent="0.4">
      <c r="B189" s="13">
        <v>0.61112268518518498</v>
      </c>
      <c r="C189" s="13"/>
      <c r="D189" s="42"/>
      <c r="E189" s="8" t="str">
        <f t="shared" si="17"/>
        <v/>
      </c>
      <c r="F189" s="8" t="str">
        <f t="shared" si="17"/>
        <v/>
      </c>
      <c r="G189" s="8" t="str">
        <f t="shared" si="17"/>
        <v/>
      </c>
      <c r="H189" s="8" t="str">
        <f t="shared" si="17"/>
        <v/>
      </c>
      <c r="I189" s="8" t="str">
        <f t="shared" si="17"/>
        <v/>
      </c>
    </row>
    <row r="190" spans="2:9" ht="1.9" customHeight="1" x14ac:dyDescent="0.4">
      <c r="B190" s="13">
        <v>0.61459490740740697</v>
      </c>
      <c r="C190" s="13"/>
      <c r="D190" s="42"/>
      <c r="E190" s="8" t="str">
        <f t="shared" si="17"/>
        <v/>
      </c>
      <c r="F190" s="8" t="str">
        <f t="shared" si="17"/>
        <v/>
      </c>
      <c r="G190" s="8" t="str">
        <f t="shared" si="17"/>
        <v/>
      </c>
      <c r="H190" s="8" t="str">
        <f t="shared" si="17"/>
        <v/>
      </c>
      <c r="I190" s="8" t="str">
        <f t="shared" si="17"/>
        <v/>
      </c>
    </row>
    <row r="191" spans="2:9" ht="1.9" customHeight="1" x14ac:dyDescent="0.4">
      <c r="B191" s="13">
        <v>0.61806712962962895</v>
      </c>
      <c r="C191" s="13"/>
      <c r="D191" s="42"/>
      <c r="E191" s="8" t="str">
        <f t="shared" si="17"/>
        <v/>
      </c>
      <c r="F191" s="8" t="str">
        <f t="shared" si="17"/>
        <v/>
      </c>
      <c r="G191" s="8" t="str">
        <f t="shared" si="17"/>
        <v/>
      </c>
      <c r="H191" s="8" t="str">
        <f t="shared" si="17"/>
        <v/>
      </c>
      <c r="I191" s="8" t="str">
        <f t="shared" si="17"/>
        <v/>
      </c>
    </row>
    <row r="192" spans="2:9" ht="1.9" customHeight="1" x14ac:dyDescent="0.4">
      <c r="B192" s="13">
        <v>0.62153935185185205</v>
      </c>
      <c r="C192" s="13"/>
      <c r="D192" s="43"/>
      <c r="E192" s="4" t="str">
        <f t="shared" si="17"/>
        <v/>
      </c>
      <c r="F192" s="4" t="str">
        <f t="shared" si="17"/>
        <v/>
      </c>
      <c r="G192" s="4" t="str">
        <f t="shared" si="17"/>
        <v/>
      </c>
      <c r="H192" s="4" t="str">
        <f t="shared" si="17"/>
        <v/>
      </c>
      <c r="I192" s="4" t="str">
        <f t="shared" si="17"/>
        <v/>
      </c>
    </row>
    <row r="193" spans="2:9" ht="1.9" customHeight="1" x14ac:dyDescent="0.4">
      <c r="B193" s="13">
        <v>0.62501157407407404</v>
      </c>
      <c r="C193" s="13"/>
      <c r="D193" s="41">
        <v>0.625000000000002</v>
      </c>
      <c r="E193" s="10" t="str">
        <f t="shared" ref="E193:I202" si="18">IF(E$5="実績",IF(E$6="",2,IF(AND($B193&gt;=E$6,$B193&lt;E$7),1,"")),IF(E$5="予定",IF(E$6="",4,IF(AND($B193&gt;=E$6,$B193&lt;E$7),3,"")),""))</f>
        <v/>
      </c>
      <c r="F193" s="10" t="str">
        <f t="shared" si="18"/>
        <v/>
      </c>
      <c r="G193" s="10" t="str">
        <f t="shared" si="18"/>
        <v/>
      </c>
      <c r="H193" s="10" t="str">
        <f t="shared" si="18"/>
        <v/>
      </c>
      <c r="I193" s="10" t="str">
        <f t="shared" si="18"/>
        <v/>
      </c>
    </row>
    <row r="194" spans="2:9" ht="1.9" customHeight="1" x14ac:dyDescent="0.4">
      <c r="B194" s="13">
        <v>0.62848379629629603</v>
      </c>
      <c r="C194" s="13"/>
      <c r="D194" s="42"/>
      <c r="E194" s="8" t="str">
        <f t="shared" si="18"/>
        <v/>
      </c>
      <c r="F194" s="8" t="str">
        <f t="shared" si="18"/>
        <v/>
      </c>
      <c r="G194" s="8" t="str">
        <f t="shared" si="18"/>
        <v/>
      </c>
      <c r="H194" s="8" t="str">
        <f t="shared" si="18"/>
        <v/>
      </c>
      <c r="I194" s="8" t="str">
        <f t="shared" si="18"/>
        <v/>
      </c>
    </row>
    <row r="195" spans="2:9" ht="1.9" customHeight="1" x14ac:dyDescent="0.4">
      <c r="B195" s="13">
        <v>0.63195601851851801</v>
      </c>
      <c r="C195" s="13"/>
      <c r="D195" s="42"/>
      <c r="E195" s="8" t="str">
        <f t="shared" si="18"/>
        <v/>
      </c>
      <c r="F195" s="8" t="str">
        <f t="shared" si="18"/>
        <v/>
      </c>
      <c r="G195" s="8" t="str">
        <f t="shared" si="18"/>
        <v/>
      </c>
      <c r="H195" s="8" t="str">
        <f t="shared" si="18"/>
        <v/>
      </c>
      <c r="I195" s="8" t="str">
        <f t="shared" si="18"/>
        <v/>
      </c>
    </row>
    <row r="196" spans="2:9" ht="1.9" customHeight="1" x14ac:dyDescent="0.4">
      <c r="B196" s="13">
        <v>0.635428240740741</v>
      </c>
      <c r="C196" s="13"/>
      <c r="D196" s="42"/>
      <c r="E196" s="8" t="str">
        <f t="shared" si="18"/>
        <v/>
      </c>
      <c r="F196" s="8" t="str">
        <f t="shared" si="18"/>
        <v/>
      </c>
      <c r="G196" s="8" t="str">
        <f t="shared" si="18"/>
        <v/>
      </c>
      <c r="H196" s="8" t="str">
        <f t="shared" si="18"/>
        <v/>
      </c>
      <c r="I196" s="8" t="str">
        <f t="shared" si="18"/>
        <v/>
      </c>
    </row>
    <row r="197" spans="2:9" ht="1.9" customHeight="1" x14ac:dyDescent="0.4">
      <c r="B197" s="13">
        <v>0.63890046296296299</v>
      </c>
      <c r="C197" s="13"/>
      <c r="D197" s="42"/>
      <c r="E197" s="8" t="str">
        <f t="shared" si="18"/>
        <v/>
      </c>
      <c r="F197" s="8" t="str">
        <f t="shared" si="18"/>
        <v/>
      </c>
      <c r="G197" s="8" t="str">
        <f t="shared" si="18"/>
        <v/>
      </c>
      <c r="H197" s="8" t="str">
        <f t="shared" si="18"/>
        <v/>
      </c>
      <c r="I197" s="8" t="str">
        <f t="shared" si="18"/>
        <v/>
      </c>
    </row>
    <row r="198" spans="2:9" ht="1.9" customHeight="1" x14ac:dyDescent="0.4">
      <c r="B198" s="13">
        <v>0.64237268518518498</v>
      </c>
      <c r="C198" s="13"/>
      <c r="D198" s="42"/>
      <c r="E198" s="8" t="str">
        <f t="shared" si="18"/>
        <v/>
      </c>
      <c r="F198" s="8" t="str">
        <f t="shared" si="18"/>
        <v/>
      </c>
      <c r="G198" s="8" t="str">
        <f t="shared" si="18"/>
        <v/>
      </c>
      <c r="H198" s="8" t="str">
        <f t="shared" si="18"/>
        <v/>
      </c>
      <c r="I198" s="8" t="str">
        <f t="shared" si="18"/>
        <v/>
      </c>
    </row>
    <row r="199" spans="2:9" ht="1.9" customHeight="1" x14ac:dyDescent="0.4">
      <c r="B199" s="13">
        <v>0.64584490740740697</v>
      </c>
      <c r="C199" s="13"/>
      <c r="D199" s="42"/>
      <c r="E199" s="8" t="str">
        <f t="shared" si="18"/>
        <v/>
      </c>
      <c r="F199" s="8" t="str">
        <f t="shared" si="18"/>
        <v/>
      </c>
      <c r="G199" s="8" t="str">
        <f t="shared" si="18"/>
        <v/>
      </c>
      <c r="H199" s="8" t="str">
        <f t="shared" si="18"/>
        <v/>
      </c>
      <c r="I199" s="8" t="str">
        <f t="shared" si="18"/>
        <v/>
      </c>
    </row>
    <row r="200" spans="2:9" ht="1.9" customHeight="1" x14ac:dyDescent="0.4">
      <c r="B200" s="13">
        <v>0.64931712962962895</v>
      </c>
      <c r="C200" s="13"/>
      <c r="D200" s="42"/>
      <c r="E200" s="8" t="str">
        <f t="shared" si="18"/>
        <v/>
      </c>
      <c r="F200" s="8" t="str">
        <f t="shared" si="18"/>
        <v/>
      </c>
      <c r="G200" s="8" t="str">
        <f t="shared" si="18"/>
        <v/>
      </c>
      <c r="H200" s="8" t="str">
        <f t="shared" si="18"/>
        <v/>
      </c>
      <c r="I200" s="8" t="str">
        <f t="shared" si="18"/>
        <v/>
      </c>
    </row>
    <row r="201" spans="2:9" ht="1.9" customHeight="1" x14ac:dyDescent="0.4">
      <c r="B201" s="13">
        <v>0.65278935185185205</v>
      </c>
      <c r="C201" s="13"/>
      <c r="D201" s="42"/>
      <c r="E201" s="8" t="str">
        <f t="shared" si="18"/>
        <v/>
      </c>
      <c r="F201" s="8" t="str">
        <f t="shared" si="18"/>
        <v/>
      </c>
      <c r="G201" s="8" t="str">
        <f t="shared" si="18"/>
        <v/>
      </c>
      <c r="H201" s="8" t="str">
        <f t="shared" si="18"/>
        <v/>
      </c>
      <c r="I201" s="8" t="str">
        <f t="shared" si="18"/>
        <v/>
      </c>
    </row>
    <row r="202" spans="2:9" ht="1.9" customHeight="1" x14ac:dyDescent="0.4">
      <c r="B202" s="13">
        <v>0.65626157407407404</v>
      </c>
      <c r="C202" s="13"/>
      <c r="D202" s="42"/>
      <c r="E202" s="8" t="str">
        <f t="shared" si="18"/>
        <v/>
      </c>
      <c r="F202" s="8" t="str">
        <f t="shared" si="18"/>
        <v/>
      </c>
      <c r="G202" s="8" t="str">
        <f t="shared" si="18"/>
        <v/>
      </c>
      <c r="H202" s="8" t="str">
        <f t="shared" si="18"/>
        <v/>
      </c>
      <c r="I202" s="8" t="str">
        <f t="shared" si="18"/>
        <v/>
      </c>
    </row>
    <row r="203" spans="2:9" ht="1.9" customHeight="1" x14ac:dyDescent="0.4">
      <c r="B203" s="13">
        <v>0.65973379629629603</v>
      </c>
      <c r="C203" s="13"/>
      <c r="D203" s="42"/>
      <c r="E203" s="8" t="str">
        <f t="shared" ref="E203:I212" si="19">IF(E$5="実績",IF(E$6="",2,IF(AND($B203&gt;=E$6,$B203&lt;E$7),1,"")),IF(E$5="予定",IF(E$6="",4,IF(AND($B203&gt;=E$6,$B203&lt;E$7),3,"")),""))</f>
        <v/>
      </c>
      <c r="F203" s="8" t="str">
        <f t="shared" si="19"/>
        <v/>
      </c>
      <c r="G203" s="8" t="str">
        <f t="shared" si="19"/>
        <v/>
      </c>
      <c r="H203" s="8" t="str">
        <f t="shared" si="19"/>
        <v/>
      </c>
      <c r="I203" s="8" t="str">
        <f t="shared" si="19"/>
        <v/>
      </c>
    </row>
    <row r="204" spans="2:9" ht="1.9" customHeight="1" x14ac:dyDescent="0.4">
      <c r="B204" s="13">
        <v>0.66320601851851801</v>
      </c>
      <c r="C204" s="13"/>
      <c r="D204" s="43"/>
      <c r="E204" s="4" t="str">
        <f t="shared" si="19"/>
        <v/>
      </c>
      <c r="F204" s="4" t="str">
        <f t="shared" si="19"/>
        <v/>
      </c>
      <c r="G204" s="4" t="str">
        <f t="shared" si="19"/>
        <v/>
      </c>
      <c r="H204" s="4" t="str">
        <f t="shared" si="19"/>
        <v/>
      </c>
      <c r="I204" s="4" t="str">
        <f t="shared" si="19"/>
        <v/>
      </c>
    </row>
    <row r="205" spans="2:9" ht="1.9" customHeight="1" x14ac:dyDescent="0.4">
      <c r="B205" s="13">
        <v>0.666678240740741</v>
      </c>
      <c r="C205" s="13"/>
      <c r="D205" s="41">
        <v>0.66666666666666896</v>
      </c>
      <c r="E205" s="10" t="str">
        <f t="shared" si="19"/>
        <v/>
      </c>
      <c r="F205" s="10" t="str">
        <f t="shared" si="19"/>
        <v/>
      </c>
      <c r="G205" s="10" t="str">
        <f t="shared" si="19"/>
        <v/>
      </c>
      <c r="H205" s="10" t="str">
        <f t="shared" si="19"/>
        <v/>
      </c>
      <c r="I205" s="10" t="str">
        <f t="shared" si="19"/>
        <v/>
      </c>
    </row>
    <row r="206" spans="2:9" ht="1.9" customHeight="1" x14ac:dyDescent="0.4">
      <c r="B206" s="13">
        <v>0.67015046296296299</v>
      </c>
      <c r="C206" s="13"/>
      <c r="D206" s="42"/>
      <c r="E206" s="8" t="str">
        <f t="shared" si="19"/>
        <v/>
      </c>
      <c r="F206" s="8" t="str">
        <f t="shared" si="19"/>
        <v/>
      </c>
      <c r="G206" s="8" t="str">
        <f t="shared" si="19"/>
        <v/>
      </c>
      <c r="H206" s="8" t="str">
        <f t="shared" si="19"/>
        <v/>
      </c>
      <c r="I206" s="8" t="str">
        <f t="shared" si="19"/>
        <v/>
      </c>
    </row>
    <row r="207" spans="2:9" ht="1.9" customHeight="1" x14ac:dyDescent="0.4">
      <c r="B207" s="13">
        <v>0.67362268518518498</v>
      </c>
      <c r="C207" s="13"/>
      <c r="D207" s="42"/>
      <c r="E207" s="8" t="str">
        <f t="shared" si="19"/>
        <v/>
      </c>
      <c r="F207" s="8" t="str">
        <f t="shared" si="19"/>
        <v/>
      </c>
      <c r="G207" s="8" t="str">
        <f t="shared" si="19"/>
        <v/>
      </c>
      <c r="H207" s="8" t="str">
        <f t="shared" si="19"/>
        <v/>
      </c>
      <c r="I207" s="8" t="str">
        <f t="shared" si="19"/>
        <v/>
      </c>
    </row>
    <row r="208" spans="2:9" ht="1.9" customHeight="1" x14ac:dyDescent="0.4">
      <c r="B208" s="13">
        <v>0.67709490740740697</v>
      </c>
      <c r="C208" s="13"/>
      <c r="D208" s="42"/>
      <c r="E208" s="8" t="str">
        <f t="shared" si="19"/>
        <v/>
      </c>
      <c r="F208" s="8" t="str">
        <f t="shared" si="19"/>
        <v/>
      </c>
      <c r="G208" s="8" t="str">
        <f t="shared" si="19"/>
        <v/>
      </c>
      <c r="H208" s="8" t="str">
        <f t="shared" si="19"/>
        <v/>
      </c>
      <c r="I208" s="8" t="str">
        <f t="shared" si="19"/>
        <v/>
      </c>
    </row>
    <row r="209" spans="2:9" ht="1.9" customHeight="1" x14ac:dyDescent="0.4">
      <c r="B209" s="13">
        <v>0.68056712962962895</v>
      </c>
      <c r="C209" s="13"/>
      <c r="D209" s="42"/>
      <c r="E209" s="8" t="str">
        <f t="shared" si="19"/>
        <v/>
      </c>
      <c r="F209" s="8" t="str">
        <f t="shared" si="19"/>
        <v/>
      </c>
      <c r="G209" s="8" t="str">
        <f t="shared" si="19"/>
        <v/>
      </c>
      <c r="H209" s="8" t="str">
        <f t="shared" si="19"/>
        <v/>
      </c>
      <c r="I209" s="8" t="str">
        <f t="shared" si="19"/>
        <v/>
      </c>
    </row>
    <row r="210" spans="2:9" ht="1.9" customHeight="1" x14ac:dyDescent="0.4">
      <c r="B210" s="13">
        <v>0.68403935185185205</v>
      </c>
      <c r="C210" s="13"/>
      <c r="D210" s="42"/>
      <c r="E210" s="8" t="str">
        <f t="shared" si="19"/>
        <v/>
      </c>
      <c r="F210" s="8" t="str">
        <f t="shared" si="19"/>
        <v/>
      </c>
      <c r="G210" s="8" t="str">
        <f t="shared" si="19"/>
        <v/>
      </c>
      <c r="H210" s="8" t="str">
        <f t="shared" si="19"/>
        <v/>
      </c>
      <c r="I210" s="8" t="str">
        <f t="shared" si="19"/>
        <v/>
      </c>
    </row>
    <row r="211" spans="2:9" ht="1.9" customHeight="1" x14ac:dyDescent="0.4">
      <c r="B211" s="13">
        <v>0.68751157407407404</v>
      </c>
      <c r="C211" s="13"/>
      <c r="D211" s="42"/>
      <c r="E211" s="8" t="str">
        <f t="shared" si="19"/>
        <v/>
      </c>
      <c r="F211" s="8" t="str">
        <f t="shared" si="19"/>
        <v/>
      </c>
      <c r="G211" s="8" t="str">
        <f t="shared" si="19"/>
        <v/>
      </c>
      <c r="H211" s="8" t="str">
        <f t="shared" si="19"/>
        <v/>
      </c>
      <c r="I211" s="8" t="str">
        <f t="shared" si="19"/>
        <v/>
      </c>
    </row>
    <row r="212" spans="2:9" ht="1.9" customHeight="1" x14ac:dyDescent="0.4">
      <c r="B212" s="13">
        <v>0.69098379629629603</v>
      </c>
      <c r="C212" s="13"/>
      <c r="D212" s="42"/>
      <c r="E212" s="8" t="str">
        <f t="shared" si="19"/>
        <v/>
      </c>
      <c r="F212" s="8" t="str">
        <f t="shared" si="19"/>
        <v/>
      </c>
      <c r="G212" s="8" t="str">
        <f t="shared" si="19"/>
        <v/>
      </c>
      <c r="H212" s="8" t="str">
        <f t="shared" si="19"/>
        <v/>
      </c>
      <c r="I212" s="8" t="str">
        <f t="shared" si="19"/>
        <v/>
      </c>
    </row>
    <row r="213" spans="2:9" ht="1.9" customHeight="1" x14ac:dyDescent="0.4">
      <c r="B213" s="13">
        <v>0.69445601851851801</v>
      </c>
      <c r="C213" s="13"/>
      <c r="D213" s="42"/>
      <c r="E213" s="8" t="str">
        <f t="shared" ref="E213:I222" si="20">IF(E$5="実績",IF(E$6="",2,IF(AND($B213&gt;=E$6,$B213&lt;E$7),1,"")),IF(E$5="予定",IF(E$6="",4,IF(AND($B213&gt;=E$6,$B213&lt;E$7),3,"")),""))</f>
        <v/>
      </c>
      <c r="F213" s="8" t="str">
        <f t="shared" si="20"/>
        <v/>
      </c>
      <c r="G213" s="8" t="str">
        <f t="shared" si="20"/>
        <v/>
      </c>
      <c r="H213" s="8" t="str">
        <f t="shared" si="20"/>
        <v/>
      </c>
      <c r="I213" s="8" t="str">
        <f t="shared" si="20"/>
        <v/>
      </c>
    </row>
    <row r="214" spans="2:9" ht="1.9" customHeight="1" x14ac:dyDescent="0.4">
      <c r="B214" s="13">
        <v>0.697928240740741</v>
      </c>
      <c r="C214" s="13"/>
      <c r="D214" s="42"/>
      <c r="E214" s="8" t="str">
        <f t="shared" si="20"/>
        <v/>
      </c>
      <c r="F214" s="8" t="str">
        <f t="shared" si="20"/>
        <v/>
      </c>
      <c r="G214" s="8" t="str">
        <f t="shared" si="20"/>
        <v/>
      </c>
      <c r="H214" s="8" t="str">
        <f t="shared" si="20"/>
        <v/>
      </c>
      <c r="I214" s="8" t="str">
        <f t="shared" si="20"/>
        <v/>
      </c>
    </row>
    <row r="215" spans="2:9" ht="1.9" customHeight="1" x14ac:dyDescent="0.4">
      <c r="B215" s="13">
        <v>0.70140046296296299</v>
      </c>
      <c r="C215" s="13"/>
      <c r="D215" s="42"/>
      <c r="E215" s="8" t="str">
        <f t="shared" si="20"/>
        <v/>
      </c>
      <c r="F215" s="8" t="str">
        <f t="shared" si="20"/>
        <v/>
      </c>
      <c r="G215" s="8" t="str">
        <f t="shared" si="20"/>
        <v/>
      </c>
      <c r="H215" s="8" t="str">
        <f t="shared" si="20"/>
        <v/>
      </c>
      <c r="I215" s="8" t="str">
        <f t="shared" si="20"/>
        <v/>
      </c>
    </row>
    <row r="216" spans="2:9" ht="1.9" customHeight="1" x14ac:dyDescent="0.4">
      <c r="B216" s="13">
        <v>0.70487268518518498</v>
      </c>
      <c r="C216" s="13"/>
      <c r="D216" s="43"/>
      <c r="E216" s="4" t="str">
        <f t="shared" si="20"/>
        <v/>
      </c>
      <c r="F216" s="4" t="str">
        <f t="shared" si="20"/>
        <v/>
      </c>
      <c r="G216" s="4" t="str">
        <f t="shared" si="20"/>
        <v/>
      </c>
      <c r="H216" s="4" t="str">
        <f t="shared" si="20"/>
        <v/>
      </c>
      <c r="I216" s="4" t="str">
        <f t="shared" si="20"/>
        <v/>
      </c>
    </row>
    <row r="217" spans="2:9" ht="1.9" customHeight="1" x14ac:dyDescent="0.4">
      <c r="B217" s="13">
        <v>0.70834490740740697</v>
      </c>
      <c r="C217" s="13"/>
      <c r="D217" s="41">
        <v>0.70833333333333603</v>
      </c>
      <c r="E217" s="10" t="str">
        <f t="shared" si="20"/>
        <v/>
      </c>
      <c r="F217" s="10" t="str">
        <f t="shared" si="20"/>
        <v/>
      </c>
      <c r="G217" s="10" t="str">
        <f t="shared" si="20"/>
        <v/>
      </c>
      <c r="H217" s="10" t="str">
        <f t="shared" si="20"/>
        <v/>
      </c>
      <c r="I217" s="10" t="str">
        <f t="shared" si="20"/>
        <v/>
      </c>
    </row>
    <row r="218" spans="2:9" ht="1.9" customHeight="1" x14ac:dyDescent="0.4">
      <c r="B218" s="13">
        <v>0.71181712962962895</v>
      </c>
      <c r="C218" s="13"/>
      <c r="D218" s="42"/>
      <c r="E218" s="8" t="str">
        <f t="shared" si="20"/>
        <v/>
      </c>
      <c r="F218" s="8" t="str">
        <f t="shared" si="20"/>
        <v/>
      </c>
      <c r="G218" s="8" t="str">
        <f t="shared" si="20"/>
        <v/>
      </c>
      <c r="H218" s="8" t="str">
        <f t="shared" si="20"/>
        <v/>
      </c>
      <c r="I218" s="8" t="str">
        <f t="shared" si="20"/>
        <v/>
      </c>
    </row>
    <row r="219" spans="2:9" ht="1.9" customHeight="1" x14ac:dyDescent="0.4">
      <c r="B219" s="13">
        <v>0.71528935185185205</v>
      </c>
      <c r="C219" s="13"/>
      <c r="D219" s="42"/>
      <c r="E219" s="8" t="str">
        <f t="shared" si="20"/>
        <v/>
      </c>
      <c r="F219" s="8" t="str">
        <f t="shared" si="20"/>
        <v/>
      </c>
      <c r="G219" s="8" t="str">
        <f t="shared" si="20"/>
        <v/>
      </c>
      <c r="H219" s="8" t="str">
        <f t="shared" si="20"/>
        <v/>
      </c>
      <c r="I219" s="8" t="str">
        <f t="shared" si="20"/>
        <v/>
      </c>
    </row>
    <row r="220" spans="2:9" ht="1.9" customHeight="1" x14ac:dyDescent="0.4">
      <c r="B220" s="13">
        <v>0.71876157407407404</v>
      </c>
      <c r="C220" s="13"/>
      <c r="D220" s="42"/>
      <c r="E220" s="8" t="str">
        <f t="shared" si="20"/>
        <v/>
      </c>
      <c r="F220" s="8" t="str">
        <f t="shared" si="20"/>
        <v/>
      </c>
      <c r="G220" s="8" t="str">
        <f t="shared" si="20"/>
        <v/>
      </c>
      <c r="H220" s="8" t="str">
        <f t="shared" si="20"/>
        <v/>
      </c>
      <c r="I220" s="8" t="str">
        <f t="shared" si="20"/>
        <v/>
      </c>
    </row>
    <row r="221" spans="2:9" ht="1.9" customHeight="1" x14ac:dyDescent="0.4">
      <c r="B221" s="13">
        <v>0.72223379629629603</v>
      </c>
      <c r="C221" s="13"/>
      <c r="D221" s="42"/>
      <c r="E221" s="8" t="str">
        <f t="shared" si="20"/>
        <v/>
      </c>
      <c r="F221" s="8" t="str">
        <f t="shared" si="20"/>
        <v/>
      </c>
      <c r="G221" s="8" t="str">
        <f t="shared" si="20"/>
        <v/>
      </c>
      <c r="H221" s="8" t="str">
        <f t="shared" si="20"/>
        <v/>
      </c>
      <c r="I221" s="8" t="str">
        <f t="shared" si="20"/>
        <v/>
      </c>
    </row>
    <row r="222" spans="2:9" ht="1.9" customHeight="1" x14ac:dyDescent="0.4">
      <c r="B222" s="13">
        <v>0.72570601851851801</v>
      </c>
      <c r="C222" s="13"/>
      <c r="D222" s="42"/>
      <c r="E222" s="8" t="str">
        <f t="shared" si="20"/>
        <v/>
      </c>
      <c r="F222" s="8" t="str">
        <f t="shared" si="20"/>
        <v/>
      </c>
      <c r="G222" s="8" t="str">
        <f t="shared" si="20"/>
        <v/>
      </c>
      <c r="H222" s="8" t="str">
        <f t="shared" si="20"/>
        <v/>
      </c>
      <c r="I222" s="8" t="str">
        <f t="shared" si="20"/>
        <v/>
      </c>
    </row>
    <row r="223" spans="2:9" ht="1.9" customHeight="1" x14ac:dyDescent="0.4">
      <c r="B223" s="13">
        <v>0.729178240740741</v>
      </c>
      <c r="C223" s="13"/>
      <c r="D223" s="42"/>
      <c r="E223" s="8" t="str">
        <f t="shared" ref="E223:I232" si="21">IF(E$5="実績",IF(E$6="",2,IF(AND($B223&gt;=E$6,$B223&lt;E$7),1,"")),IF(E$5="予定",IF(E$6="",4,IF(AND($B223&gt;=E$6,$B223&lt;E$7),3,"")),""))</f>
        <v/>
      </c>
      <c r="F223" s="8" t="str">
        <f t="shared" si="21"/>
        <v/>
      </c>
      <c r="G223" s="8" t="str">
        <f t="shared" si="21"/>
        <v/>
      </c>
      <c r="H223" s="8" t="str">
        <f t="shared" si="21"/>
        <v/>
      </c>
      <c r="I223" s="8" t="str">
        <f t="shared" si="21"/>
        <v/>
      </c>
    </row>
    <row r="224" spans="2:9" ht="1.9" customHeight="1" x14ac:dyDescent="0.4">
      <c r="B224" s="13">
        <v>0.73265046296296299</v>
      </c>
      <c r="C224" s="13"/>
      <c r="D224" s="42"/>
      <c r="E224" s="8" t="str">
        <f t="shared" si="21"/>
        <v/>
      </c>
      <c r="F224" s="8" t="str">
        <f t="shared" si="21"/>
        <v/>
      </c>
      <c r="G224" s="8" t="str">
        <f t="shared" si="21"/>
        <v/>
      </c>
      <c r="H224" s="8" t="str">
        <f t="shared" si="21"/>
        <v/>
      </c>
      <c r="I224" s="8" t="str">
        <f t="shared" si="21"/>
        <v/>
      </c>
    </row>
    <row r="225" spans="2:9" ht="1.9" customHeight="1" x14ac:dyDescent="0.4">
      <c r="B225" s="13">
        <v>0.73612268518518498</v>
      </c>
      <c r="C225" s="13"/>
      <c r="D225" s="42"/>
      <c r="E225" s="8" t="str">
        <f t="shared" si="21"/>
        <v/>
      </c>
      <c r="F225" s="8" t="str">
        <f t="shared" si="21"/>
        <v/>
      </c>
      <c r="G225" s="8" t="str">
        <f t="shared" si="21"/>
        <v/>
      </c>
      <c r="H225" s="8" t="str">
        <f t="shared" si="21"/>
        <v/>
      </c>
      <c r="I225" s="8" t="str">
        <f t="shared" si="21"/>
        <v/>
      </c>
    </row>
    <row r="226" spans="2:9" ht="1.9" customHeight="1" x14ac:dyDescent="0.4">
      <c r="B226" s="13">
        <v>0.73959490740740697</v>
      </c>
      <c r="C226" s="13"/>
      <c r="D226" s="42"/>
      <c r="E226" s="8" t="str">
        <f t="shared" si="21"/>
        <v/>
      </c>
      <c r="F226" s="8" t="str">
        <f t="shared" si="21"/>
        <v/>
      </c>
      <c r="G226" s="8" t="str">
        <f t="shared" si="21"/>
        <v/>
      </c>
      <c r="H226" s="8" t="str">
        <f t="shared" si="21"/>
        <v/>
      </c>
      <c r="I226" s="8" t="str">
        <f t="shared" si="21"/>
        <v/>
      </c>
    </row>
    <row r="227" spans="2:9" ht="1.9" customHeight="1" x14ac:dyDescent="0.4">
      <c r="B227" s="13">
        <v>0.74306712962962895</v>
      </c>
      <c r="C227" s="13"/>
      <c r="D227" s="42"/>
      <c r="E227" s="8" t="str">
        <f t="shared" si="21"/>
        <v/>
      </c>
      <c r="F227" s="8" t="str">
        <f t="shared" si="21"/>
        <v/>
      </c>
      <c r="G227" s="8" t="str">
        <f t="shared" si="21"/>
        <v/>
      </c>
      <c r="H227" s="8" t="str">
        <f t="shared" si="21"/>
        <v/>
      </c>
      <c r="I227" s="8" t="str">
        <f t="shared" si="21"/>
        <v/>
      </c>
    </row>
    <row r="228" spans="2:9" ht="1.9" customHeight="1" x14ac:dyDescent="0.4">
      <c r="B228" s="13">
        <v>0.74653935185185205</v>
      </c>
      <c r="C228" s="13"/>
      <c r="D228" s="43"/>
      <c r="E228" s="4" t="str">
        <f t="shared" si="21"/>
        <v/>
      </c>
      <c r="F228" s="4" t="str">
        <f t="shared" si="21"/>
        <v/>
      </c>
      <c r="G228" s="4" t="str">
        <f t="shared" si="21"/>
        <v/>
      </c>
      <c r="H228" s="4" t="str">
        <f t="shared" si="21"/>
        <v/>
      </c>
      <c r="I228" s="4" t="str">
        <f t="shared" si="21"/>
        <v/>
      </c>
    </row>
    <row r="229" spans="2:9" ht="1.9" customHeight="1" x14ac:dyDescent="0.4">
      <c r="B229" s="13">
        <v>0.75001157407407404</v>
      </c>
      <c r="C229" s="13"/>
      <c r="D229" s="41">
        <v>0.750000000000003</v>
      </c>
      <c r="E229" s="10" t="str">
        <f t="shared" si="21"/>
        <v/>
      </c>
      <c r="F229" s="10" t="str">
        <f t="shared" si="21"/>
        <v/>
      </c>
      <c r="G229" s="10" t="str">
        <f t="shared" si="21"/>
        <v/>
      </c>
      <c r="H229" s="10" t="str">
        <f t="shared" si="21"/>
        <v/>
      </c>
      <c r="I229" s="10" t="str">
        <f t="shared" si="21"/>
        <v/>
      </c>
    </row>
    <row r="230" spans="2:9" ht="1.9" customHeight="1" x14ac:dyDescent="0.4">
      <c r="B230" s="13">
        <v>0.75348379629629603</v>
      </c>
      <c r="C230" s="13"/>
      <c r="D230" s="42"/>
      <c r="E230" s="8" t="str">
        <f t="shared" si="21"/>
        <v/>
      </c>
      <c r="F230" s="8" t="str">
        <f t="shared" si="21"/>
        <v/>
      </c>
      <c r="G230" s="8" t="str">
        <f t="shared" si="21"/>
        <v/>
      </c>
      <c r="H230" s="8" t="str">
        <f t="shared" si="21"/>
        <v/>
      </c>
      <c r="I230" s="8" t="str">
        <f t="shared" si="21"/>
        <v/>
      </c>
    </row>
    <row r="231" spans="2:9" ht="1.9" customHeight="1" x14ac:dyDescent="0.4">
      <c r="B231" s="13">
        <v>0.75695601851851801</v>
      </c>
      <c r="C231" s="13"/>
      <c r="D231" s="42"/>
      <c r="E231" s="8" t="str">
        <f t="shared" si="21"/>
        <v/>
      </c>
      <c r="F231" s="8" t="str">
        <f t="shared" si="21"/>
        <v/>
      </c>
      <c r="G231" s="8" t="str">
        <f t="shared" si="21"/>
        <v/>
      </c>
      <c r="H231" s="8" t="str">
        <f t="shared" si="21"/>
        <v/>
      </c>
      <c r="I231" s="8" t="str">
        <f t="shared" si="21"/>
        <v/>
      </c>
    </row>
    <row r="232" spans="2:9" ht="1.9" customHeight="1" x14ac:dyDescent="0.4">
      <c r="B232" s="13">
        <v>0.760428240740741</v>
      </c>
      <c r="C232" s="13"/>
      <c r="D232" s="42"/>
      <c r="E232" s="8" t="str">
        <f t="shared" si="21"/>
        <v/>
      </c>
      <c r="F232" s="8" t="str">
        <f t="shared" si="21"/>
        <v/>
      </c>
      <c r="G232" s="8" t="str">
        <f t="shared" si="21"/>
        <v/>
      </c>
      <c r="H232" s="8" t="str">
        <f t="shared" si="21"/>
        <v/>
      </c>
      <c r="I232" s="8" t="str">
        <f t="shared" si="21"/>
        <v/>
      </c>
    </row>
    <row r="233" spans="2:9" ht="1.9" customHeight="1" x14ac:dyDescent="0.4">
      <c r="B233" s="13">
        <v>0.76390046296296299</v>
      </c>
      <c r="C233" s="13"/>
      <c r="D233" s="42"/>
      <c r="E233" s="8" t="str">
        <f t="shared" ref="E233:I242" si="22">IF(E$5="実績",IF(E$6="",2,IF(AND($B233&gt;=E$6,$B233&lt;E$7),1,"")),IF(E$5="予定",IF(E$6="",4,IF(AND($B233&gt;=E$6,$B233&lt;E$7),3,"")),""))</f>
        <v/>
      </c>
      <c r="F233" s="8" t="str">
        <f t="shared" si="22"/>
        <v/>
      </c>
      <c r="G233" s="8" t="str">
        <f t="shared" si="22"/>
        <v/>
      </c>
      <c r="H233" s="8" t="str">
        <f t="shared" si="22"/>
        <v/>
      </c>
      <c r="I233" s="8" t="str">
        <f t="shared" si="22"/>
        <v/>
      </c>
    </row>
    <row r="234" spans="2:9" ht="1.9" customHeight="1" x14ac:dyDescent="0.4">
      <c r="B234" s="13">
        <v>0.76737268518518498</v>
      </c>
      <c r="C234" s="13"/>
      <c r="D234" s="42"/>
      <c r="E234" s="8" t="str">
        <f t="shared" si="22"/>
        <v/>
      </c>
      <c r="F234" s="8" t="str">
        <f t="shared" si="22"/>
        <v/>
      </c>
      <c r="G234" s="8" t="str">
        <f t="shared" si="22"/>
        <v/>
      </c>
      <c r="H234" s="8" t="str">
        <f t="shared" si="22"/>
        <v/>
      </c>
      <c r="I234" s="8" t="str">
        <f t="shared" si="22"/>
        <v/>
      </c>
    </row>
    <row r="235" spans="2:9" ht="1.9" customHeight="1" x14ac:dyDescent="0.4">
      <c r="B235" s="13">
        <v>0.77084490740740697</v>
      </c>
      <c r="C235" s="13"/>
      <c r="D235" s="42"/>
      <c r="E235" s="8" t="str">
        <f t="shared" si="22"/>
        <v/>
      </c>
      <c r="F235" s="8" t="str">
        <f t="shared" si="22"/>
        <v/>
      </c>
      <c r="G235" s="8" t="str">
        <f t="shared" si="22"/>
        <v/>
      </c>
      <c r="H235" s="8" t="str">
        <f t="shared" si="22"/>
        <v/>
      </c>
      <c r="I235" s="8" t="str">
        <f t="shared" si="22"/>
        <v/>
      </c>
    </row>
    <row r="236" spans="2:9" ht="1.9" customHeight="1" x14ac:dyDescent="0.4">
      <c r="B236" s="13">
        <v>0.77431712962962895</v>
      </c>
      <c r="C236" s="13"/>
      <c r="D236" s="42"/>
      <c r="E236" s="8" t="str">
        <f t="shared" si="22"/>
        <v/>
      </c>
      <c r="F236" s="8" t="str">
        <f t="shared" si="22"/>
        <v/>
      </c>
      <c r="G236" s="8" t="str">
        <f t="shared" si="22"/>
        <v/>
      </c>
      <c r="H236" s="8" t="str">
        <f t="shared" si="22"/>
        <v/>
      </c>
      <c r="I236" s="8" t="str">
        <f t="shared" si="22"/>
        <v/>
      </c>
    </row>
    <row r="237" spans="2:9" ht="1.9" customHeight="1" x14ac:dyDescent="0.4">
      <c r="B237" s="13">
        <v>0.77778935185185205</v>
      </c>
      <c r="C237" s="13"/>
      <c r="D237" s="42"/>
      <c r="E237" s="8" t="str">
        <f t="shared" si="22"/>
        <v/>
      </c>
      <c r="F237" s="8" t="str">
        <f t="shared" si="22"/>
        <v/>
      </c>
      <c r="G237" s="8" t="str">
        <f t="shared" si="22"/>
        <v/>
      </c>
      <c r="H237" s="8" t="str">
        <f t="shared" si="22"/>
        <v/>
      </c>
      <c r="I237" s="8" t="str">
        <f t="shared" si="22"/>
        <v/>
      </c>
    </row>
    <row r="238" spans="2:9" ht="1.9" customHeight="1" x14ac:dyDescent="0.4">
      <c r="B238" s="13">
        <v>0.78126157407407404</v>
      </c>
      <c r="C238" s="13"/>
      <c r="D238" s="42"/>
      <c r="E238" s="8" t="str">
        <f t="shared" si="22"/>
        <v/>
      </c>
      <c r="F238" s="8" t="str">
        <f t="shared" si="22"/>
        <v/>
      </c>
      <c r="G238" s="8" t="str">
        <f t="shared" si="22"/>
        <v/>
      </c>
      <c r="H238" s="8" t="str">
        <f t="shared" si="22"/>
        <v/>
      </c>
      <c r="I238" s="8" t="str">
        <f t="shared" si="22"/>
        <v/>
      </c>
    </row>
    <row r="239" spans="2:9" ht="1.9" customHeight="1" x14ac:dyDescent="0.4">
      <c r="B239" s="13">
        <v>0.78473379629629603</v>
      </c>
      <c r="C239" s="13"/>
      <c r="D239" s="42"/>
      <c r="E239" s="8" t="str">
        <f t="shared" si="22"/>
        <v/>
      </c>
      <c r="F239" s="8" t="str">
        <f t="shared" si="22"/>
        <v/>
      </c>
      <c r="G239" s="8" t="str">
        <f t="shared" si="22"/>
        <v/>
      </c>
      <c r="H239" s="8" t="str">
        <f t="shared" si="22"/>
        <v/>
      </c>
      <c r="I239" s="8" t="str">
        <f t="shared" si="22"/>
        <v/>
      </c>
    </row>
    <row r="240" spans="2:9" ht="1.9" customHeight="1" x14ac:dyDescent="0.4">
      <c r="B240" s="13">
        <v>0.78820601851851801</v>
      </c>
      <c r="C240" s="13"/>
      <c r="D240" s="43"/>
      <c r="E240" s="4" t="str">
        <f t="shared" si="22"/>
        <v/>
      </c>
      <c r="F240" s="4" t="str">
        <f t="shared" si="22"/>
        <v/>
      </c>
      <c r="G240" s="4" t="str">
        <f t="shared" si="22"/>
        <v/>
      </c>
      <c r="H240" s="4" t="str">
        <f t="shared" si="22"/>
        <v/>
      </c>
      <c r="I240" s="4" t="str">
        <f t="shared" si="22"/>
        <v/>
      </c>
    </row>
    <row r="241" spans="2:9" ht="1.9" customHeight="1" x14ac:dyDescent="0.4">
      <c r="B241" s="13">
        <v>0.791678240740741</v>
      </c>
      <c r="C241" s="13"/>
      <c r="D241" s="41">
        <v>0.79166666666666996</v>
      </c>
      <c r="E241" s="10" t="str">
        <f t="shared" si="22"/>
        <v/>
      </c>
      <c r="F241" s="10" t="str">
        <f t="shared" si="22"/>
        <v/>
      </c>
      <c r="G241" s="10" t="str">
        <f t="shared" si="22"/>
        <v/>
      </c>
      <c r="H241" s="10" t="str">
        <f t="shared" si="22"/>
        <v/>
      </c>
      <c r="I241" s="10" t="str">
        <f t="shared" si="22"/>
        <v/>
      </c>
    </row>
    <row r="242" spans="2:9" ht="1.9" customHeight="1" x14ac:dyDescent="0.4">
      <c r="B242" s="13">
        <v>0.79515046296296299</v>
      </c>
      <c r="C242" s="13"/>
      <c r="D242" s="42"/>
      <c r="E242" s="8" t="str">
        <f t="shared" si="22"/>
        <v/>
      </c>
      <c r="F242" s="8" t="str">
        <f t="shared" si="22"/>
        <v/>
      </c>
      <c r="G242" s="8" t="str">
        <f t="shared" si="22"/>
        <v/>
      </c>
      <c r="H242" s="8" t="str">
        <f t="shared" si="22"/>
        <v/>
      </c>
      <c r="I242" s="8" t="str">
        <f t="shared" si="22"/>
        <v/>
      </c>
    </row>
    <row r="243" spans="2:9" ht="1.9" customHeight="1" x14ac:dyDescent="0.4">
      <c r="B243" s="13">
        <v>0.79862268518518498</v>
      </c>
      <c r="C243" s="13"/>
      <c r="D243" s="42"/>
      <c r="E243" s="8" t="str">
        <f t="shared" ref="E243:I252" si="23">IF(E$5="実績",IF(E$6="",2,IF(AND($B243&gt;=E$6,$B243&lt;E$7),1,"")),IF(E$5="予定",IF(E$6="",4,IF(AND($B243&gt;=E$6,$B243&lt;E$7),3,"")),""))</f>
        <v/>
      </c>
      <c r="F243" s="8" t="str">
        <f t="shared" si="23"/>
        <v/>
      </c>
      <c r="G243" s="8" t="str">
        <f t="shared" si="23"/>
        <v/>
      </c>
      <c r="H243" s="8" t="str">
        <f t="shared" si="23"/>
        <v/>
      </c>
      <c r="I243" s="8" t="str">
        <f t="shared" si="23"/>
        <v/>
      </c>
    </row>
    <row r="244" spans="2:9" ht="1.9" customHeight="1" x14ac:dyDescent="0.4">
      <c r="B244" s="13">
        <v>0.80209490740740697</v>
      </c>
      <c r="C244" s="13"/>
      <c r="D244" s="42"/>
      <c r="E244" s="8" t="str">
        <f t="shared" si="23"/>
        <v/>
      </c>
      <c r="F244" s="8" t="str">
        <f t="shared" si="23"/>
        <v/>
      </c>
      <c r="G244" s="8" t="str">
        <f t="shared" si="23"/>
        <v/>
      </c>
      <c r="H244" s="8" t="str">
        <f t="shared" si="23"/>
        <v/>
      </c>
      <c r="I244" s="8" t="str">
        <f t="shared" si="23"/>
        <v/>
      </c>
    </row>
    <row r="245" spans="2:9" ht="1.9" customHeight="1" x14ac:dyDescent="0.4">
      <c r="B245" s="13">
        <v>0.80556712962962895</v>
      </c>
      <c r="C245" s="13"/>
      <c r="D245" s="42"/>
      <c r="E245" s="8" t="str">
        <f t="shared" si="23"/>
        <v/>
      </c>
      <c r="F245" s="8" t="str">
        <f t="shared" si="23"/>
        <v/>
      </c>
      <c r="G245" s="8" t="str">
        <f t="shared" si="23"/>
        <v/>
      </c>
      <c r="H245" s="8" t="str">
        <f t="shared" si="23"/>
        <v/>
      </c>
      <c r="I245" s="8" t="str">
        <f t="shared" si="23"/>
        <v/>
      </c>
    </row>
    <row r="246" spans="2:9" ht="1.9" customHeight="1" x14ac:dyDescent="0.4">
      <c r="B246" s="13">
        <v>0.80903935185185205</v>
      </c>
      <c r="C246" s="13"/>
      <c r="D246" s="42"/>
      <c r="E246" s="8" t="str">
        <f t="shared" si="23"/>
        <v/>
      </c>
      <c r="F246" s="8" t="str">
        <f t="shared" si="23"/>
        <v/>
      </c>
      <c r="G246" s="8" t="str">
        <f t="shared" si="23"/>
        <v/>
      </c>
      <c r="H246" s="8" t="str">
        <f t="shared" si="23"/>
        <v/>
      </c>
      <c r="I246" s="8" t="str">
        <f t="shared" si="23"/>
        <v/>
      </c>
    </row>
    <row r="247" spans="2:9" ht="1.9" customHeight="1" x14ac:dyDescent="0.4">
      <c r="B247" s="13">
        <v>0.81251157407407404</v>
      </c>
      <c r="C247" s="13"/>
      <c r="D247" s="42"/>
      <c r="E247" s="8" t="str">
        <f t="shared" si="23"/>
        <v/>
      </c>
      <c r="F247" s="8" t="str">
        <f t="shared" si="23"/>
        <v/>
      </c>
      <c r="G247" s="8" t="str">
        <f t="shared" si="23"/>
        <v/>
      </c>
      <c r="H247" s="8" t="str">
        <f t="shared" si="23"/>
        <v/>
      </c>
      <c r="I247" s="8" t="str">
        <f t="shared" si="23"/>
        <v/>
      </c>
    </row>
    <row r="248" spans="2:9" ht="1.9" customHeight="1" x14ac:dyDescent="0.4">
      <c r="B248" s="13">
        <v>0.81598379629629603</v>
      </c>
      <c r="C248" s="13"/>
      <c r="D248" s="42"/>
      <c r="E248" s="8" t="str">
        <f t="shared" si="23"/>
        <v/>
      </c>
      <c r="F248" s="8" t="str">
        <f t="shared" si="23"/>
        <v/>
      </c>
      <c r="G248" s="8" t="str">
        <f t="shared" si="23"/>
        <v/>
      </c>
      <c r="H248" s="8" t="str">
        <f t="shared" si="23"/>
        <v/>
      </c>
      <c r="I248" s="8" t="str">
        <f t="shared" si="23"/>
        <v/>
      </c>
    </row>
    <row r="249" spans="2:9" ht="1.9" customHeight="1" x14ac:dyDescent="0.4">
      <c r="B249" s="13">
        <v>0.81945601851851801</v>
      </c>
      <c r="C249" s="13"/>
      <c r="D249" s="42"/>
      <c r="E249" s="8" t="str">
        <f t="shared" si="23"/>
        <v/>
      </c>
      <c r="F249" s="8" t="str">
        <f t="shared" si="23"/>
        <v/>
      </c>
      <c r="G249" s="8" t="str">
        <f t="shared" si="23"/>
        <v/>
      </c>
      <c r="H249" s="8" t="str">
        <f t="shared" si="23"/>
        <v/>
      </c>
      <c r="I249" s="8" t="str">
        <f t="shared" si="23"/>
        <v/>
      </c>
    </row>
    <row r="250" spans="2:9" ht="1.9" customHeight="1" x14ac:dyDescent="0.4">
      <c r="B250" s="13">
        <v>0.822928240740741</v>
      </c>
      <c r="C250" s="13"/>
      <c r="D250" s="42"/>
      <c r="E250" s="8" t="str">
        <f t="shared" si="23"/>
        <v/>
      </c>
      <c r="F250" s="8" t="str">
        <f t="shared" si="23"/>
        <v/>
      </c>
      <c r="G250" s="8" t="str">
        <f t="shared" si="23"/>
        <v/>
      </c>
      <c r="H250" s="8" t="str">
        <f t="shared" si="23"/>
        <v/>
      </c>
      <c r="I250" s="8" t="str">
        <f t="shared" si="23"/>
        <v/>
      </c>
    </row>
    <row r="251" spans="2:9" ht="1.9" customHeight="1" x14ac:dyDescent="0.4">
      <c r="B251" s="13">
        <v>0.82640046296296299</v>
      </c>
      <c r="C251" s="13"/>
      <c r="D251" s="42"/>
      <c r="E251" s="8" t="str">
        <f t="shared" si="23"/>
        <v/>
      </c>
      <c r="F251" s="8" t="str">
        <f t="shared" si="23"/>
        <v/>
      </c>
      <c r="G251" s="8" t="str">
        <f t="shared" si="23"/>
        <v/>
      </c>
      <c r="H251" s="8" t="str">
        <f t="shared" si="23"/>
        <v/>
      </c>
      <c r="I251" s="8" t="str">
        <f t="shared" si="23"/>
        <v/>
      </c>
    </row>
    <row r="252" spans="2:9" ht="1.9" customHeight="1" x14ac:dyDescent="0.4">
      <c r="B252" s="13">
        <v>0.82987268518518498</v>
      </c>
      <c r="C252" s="13"/>
      <c r="D252" s="43"/>
      <c r="E252" s="4" t="str">
        <f t="shared" si="23"/>
        <v/>
      </c>
      <c r="F252" s="4" t="str">
        <f t="shared" si="23"/>
        <v/>
      </c>
      <c r="G252" s="4" t="str">
        <f t="shared" si="23"/>
        <v/>
      </c>
      <c r="H252" s="4" t="str">
        <f t="shared" si="23"/>
        <v/>
      </c>
      <c r="I252" s="4" t="str">
        <f t="shared" si="23"/>
        <v/>
      </c>
    </row>
    <row r="253" spans="2:9" ht="1.9" customHeight="1" x14ac:dyDescent="0.4">
      <c r="B253" s="13">
        <v>0.83334490740740697</v>
      </c>
      <c r="C253" s="13"/>
      <c r="D253" s="41">
        <v>0.83333333333333703</v>
      </c>
      <c r="E253" s="10" t="str">
        <f t="shared" ref="E253:I262" si="24">IF(E$5="実績",IF(E$6="",2,IF(AND($B253&gt;=E$6,$B253&lt;E$7),1,"")),IF(E$5="予定",IF(E$6="",4,IF(AND($B253&gt;=E$6,$B253&lt;E$7),3,"")),""))</f>
        <v/>
      </c>
      <c r="F253" s="10" t="str">
        <f t="shared" si="24"/>
        <v/>
      </c>
      <c r="G253" s="10" t="str">
        <f t="shared" si="24"/>
        <v/>
      </c>
      <c r="H253" s="10" t="str">
        <f t="shared" si="24"/>
        <v/>
      </c>
      <c r="I253" s="10" t="str">
        <f t="shared" si="24"/>
        <v/>
      </c>
    </row>
    <row r="254" spans="2:9" ht="1.9" customHeight="1" x14ac:dyDescent="0.4">
      <c r="B254" s="13">
        <v>0.83681712962962895</v>
      </c>
      <c r="C254" s="13"/>
      <c r="D254" s="42"/>
      <c r="E254" s="8" t="str">
        <f t="shared" si="24"/>
        <v/>
      </c>
      <c r="F254" s="8" t="str">
        <f t="shared" si="24"/>
        <v/>
      </c>
      <c r="G254" s="8" t="str">
        <f t="shared" si="24"/>
        <v/>
      </c>
      <c r="H254" s="8" t="str">
        <f t="shared" si="24"/>
        <v/>
      </c>
      <c r="I254" s="8" t="str">
        <f t="shared" si="24"/>
        <v/>
      </c>
    </row>
    <row r="255" spans="2:9" ht="1.9" customHeight="1" x14ac:dyDescent="0.4">
      <c r="B255" s="13">
        <v>0.84028935185185205</v>
      </c>
      <c r="C255" s="13"/>
      <c r="D255" s="42"/>
      <c r="E255" s="8" t="str">
        <f t="shared" si="24"/>
        <v/>
      </c>
      <c r="F255" s="8" t="str">
        <f t="shared" si="24"/>
        <v/>
      </c>
      <c r="G255" s="8" t="str">
        <f t="shared" si="24"/>
        <v/>
      </c>
      <c r="H255" s="8" t="str">
        <f t="shared" si="24"/>
        <v/>
      </c>
      <c r="I255" s="8" t="str">
        <f t="shared" si="24"/>
        <v/>
      </c>
    </row>
    <row r="256" spans="2:9" ht="1.9" customHeight="1" x14ac:dyDescent="0.4">
      <c r="B256" s="13">
        <v>0.84376157407407404</v>
      </c>
      <c r="C256" s="13"/>
      <c r="D256" s="42"/>
      <c r="E256" s="8" t="str">
        <f t="shared" si="24"/>
        <v/>
      </c>
      <c r="F256" s="8" t="str">
        <f t="shared" si="24"/>
        <v/>
      </c>
      <c r="G256" s="8" t="str">
        <f t="shared" si="24"/>
        <v/>
      </c>
      <c r="H256" s="8" t="str">
        <f t="shared" si="24"/>
        <v/>
      </c>
      <c r="I256" s="8" t="str">
        <f t="shared" si="24"/>
        <v/>
      </c>
    </row>
    <row r="257" spans="2:9" ht="1.9" customHeight="1" x14ac:dyDescent="0.4">
      <c r="B257" s="13">
        <v>0.84723379629629603</v>
      </c>
      <c r="C257" s="13"/>
      <c r="D257" s="42"/>
      <c r="E257" s="8" t="str">
        <f t="shared" si="24"/>
        <v/>
      </c>
      <c r="F257" s="8" t="str">
        <f t="shared" si="24"/>
        <v/>
      </c>
      <c r="G257" s="8" t="str">
        <f t="shared" si="24"/>
        <v/>
      </c>
      <c r="H257" s="8" t="str">
        <f t="shared" si="24"/>
        <v/>
      </c>
      <c r="I257" s="8" t="str">
        <f t="shared" si="24"/>
        <v/>
      </c>
    </row>
    <row r="258" spans="2:9" ht="1.9" customHeight="1" x14ac:dyDescent="0.4">
      <c r="B258" s="13">
        <v>0.85070601851851801</v>
      </c>
      <c r="C258" s="13"/>
      <c r="D258" s="42"/>
      <c r="E258" s="8" t="str">
        <f t="shared" si="24"/>
        <v/>
      </c>
      <c r="F258" s="8" t="str">
        <f t="shared" si="24"/>
        <v/>
      </c>
      <c r="G258" s="8" t="str">
        <f t="shared" si="24"/>
        <v/>
      </c>
      <c r="H258" s="8" t="str">
        <f t="shared" si="24"/>
        <v/>
      </c>
      <c r="I258" s="8" t="str">
        <f t="shared" si="24"/>
        <v/>
      </c>
    </row>
    <row r="259" spans="2:9" ht="1.9" customHeight="1" x14ac:dyDescent="0.4">
      <c r="B259" s="13">
        <v>0.854178240740741</v>
      </c>
      <c r="C259" s="13"/>
      <c r="D259" s="42"/>
      <c r="E259" s="8" t="str">
        <f t="shared" si="24"/>
        <v/>
      </c>
      <c r="F259" s="8" t="str">
        <f t="shared" si="24"/>
        <v/>
      </c>
      <c r="G259" s="8" t="str">
        <f t="shared" si="24"/>
        <v/>
      </c>
      <c r="H259" s="8" t="str">
        <f t="shared" si="24"/>
        <v/>
      </c>
      <c r="I259" s="8" t="str">
        <f t="shared" si="24"/>
        <v/>
      </c>
    </row>
    <row r="260" spans="2:9" ht="1.9" customHeight="1" x14ac:dyDescent="0.4">
      <c r="B260" s="13">
        <v>0.85765046296296299</v>
      </c>
      <c r="C260" s="13"/>
      <c r="D260" s="42"/>
      <c r="E260" s="8" t="str">
        <f t="shared" si="24"/>
        <v/>
      </c>
      <c r="F260" s="8" t="str">
        <f t="shared" si="24"/>
        <v/>
      </c>
      <c r="G260" s="8" t="str">
        <f t="shared" si="24"/>
        <v/>
      </c>
      <c r="H260" s="8" t="str">
        <f t="shared" si="24"/>
        <v/>
      </c>
      <c r="I260" s="8" t="str">
        <f t="shared" si="24"/>
        <v/>
      </c>
    </row>
    <row r="261" spans="2:9" ht="1.9" customHeight="1" x14ac:dyDescent="0.4">
      <c r="B261" s="13">
        <v>0.86112268518518498</v>
      </c>
      <c r="C261" s="13"/>
      <c r="D261" s="42"/>
      <c r="E261" s="8" t="str">
        <f t="shared" si="24"/>
        <v/>
      </c>
      <c r="F261" s="8" t="str">
        <f t="shared" si="24"/>
        <v/>
      </c>
      <c r="G261" s="8" t="str">
        <f t="shared" si="24"/>
        <v/>
      </c>
      <c r="H261" s="8" t="str">
        <f t="shared" si="24"/>
        <v/>
      </c>
      <c r="I261" s="8" t="str">
        <f t="shared" si="24"/>
        <v/>
      </c>
    </row>
    <row r="262" spans="2:9" ht="1.9" customHeight="1" x14ac:dyDescent="0.4">
      <c r="B262" s="13">
        <v>0.86459490740740697</v>
      </c>
      <c r="C262" s="13"/>
      <c r="D262" s="42"/>
      <c r="E262" s="8" t="str">
        <f t="shared" si="24"/>
        <v/>
      </c>
      <c r="F262" s="8" t="str">
        <f t="shared" si="24"/>
        <v/>
      </c>
      <c r="G262" s="8" t="str">
        <f t="shared" si="24"/>
        <v/>
      </c>
      <c r="H262" s="8" t="str">
        <f t="shared" si="24"/>
        <v/>
      </c>
      <c r="I262" s="8" t="str">
        <f t="shared" si="24"/>
        <v/>
      </c>
    </row>
    <row r="263" spans="2:9" ht="1.9" customHeight="1" x14ac:dyDescent="0.4">
      <c r="B263" s="13">
        <v>0.86806712962962895</v>
      </c>
      <c r="C263" s="13"/>
      <c r="D263" s="42"/>
      <c r="E263" s="8" t="str">
        <f t="shared" ref="E263:I272" si="25">IF(E$5="実績",IF(E$6="",2,IF(AND($B263&gt;=E$6,$B263&lt;E$7),1,"")),IF(E$5="予定",IF(E$6="",4,IF(AND($B263&gt;=E$6,$B263&lt;E$7),3,"")),""))</f>
        <v/>
      </c>
      <c r="F263" s="8" t="str">
        <f t="shared" si="25"/>
        <v/>
      </c>
      <c r="G263" s="8" t="str">
        <f t="shared" si="25"/>
        <v/>
      </c>
      <c r="H263" s="8" t="str">
        <f t="shared" si="25"/>
        <v/>
      </c>
      <c r="I263" s="8" t="str">
        <f t="shared" si="25"/>
        <v/>
      </c>
    </row>
    <row r="264" spans="2:9" ht="1.9" customHeight="1" x14ac:dyDescent="0.4">
      <c r="B264" s="13">
        <v>0.87153935185185205</v>
      </c>
      <c r="C264" s="13"/>
      <c r="D264" s="43"/>
      <c r="E264" s="4" t="str">
        <f t="shared" si="25"/>
        <v/>
      </c>
      <c r="F264" s="4" t="str">
        <f t="shared" si="25"/>
        <v/>
      </c>
      <c r="G264" s="4" t="str">
        <f t="shared" si="25"/>
        <v/>
      </c>
      <c r="H264" s="4" t="str">
        <f t="shared" si="25"/>
        <v/>
      </c>
      <c r="I264" s="4" t="str">
        <f t="shared" si="25"/>
        <v/>
      </c>
    </row>
    <row r="265" spans="2:9" ht="1.9" customHeight="1" x14ac:dyDescent="0.4">
      <c r="B265" s="13">
        <v>0.87501157407407404</v>
      </c>
      <c r="C265" s="13"/>
      <c r="D265" s="41">
        <v>0.875000000000004</v>
      </c>
      <c r="E265" s="10" t="str">
        <f t="shared" si="25"/>
        <v/>
      </c>
      <c r="F265" s="10" t="str">
        <f t="shared" si="25"/>
        <v/>
      </c>
      <c r="G265" s="10" t="str">
        <f t="shared" si="25"/>
        <v/>
      </c>
      <c r="H265" s="10" t="str">
        <f t="shared" si="25"/>
        <v/>
      </c>
      <c r="I265" s="10" t="str">
        <f t="shared" si="25"/>
        <v/>
      </c>
    </row>
    <row r="266" spans="2:9" ht="1.9" customHeight="1" x14ac:dyDescent="0.4">
      <c r="B266" s="13">
        <v>0.87848379629629603</v>
      </c>
      <c r="C266" s="13"/>
      <c r="D266" s="42"/>
      <c r="E266" s="8" t="str">
        <f t="shared" si="25"/>
        <v/>
      </c>
      <c r="F266" s="8" t="str">
        <f t="shared" si="25"/>
        <v/>
      </c>
      <c r="G266" s="8" t="str">
        <f t="shared" si="25"/>
        <v/>
      </c>
      <c r="H266" s="8" t="str">
        <f t="shared" si="25"/>
        <v/>
      </c>
      <c r="I266" s="8" t="str">
        <f t="shared" si="25"/>
        <v/>
      </c>
    </row>
    <row r="267" spans="2:9" ht="1.9" customHeight="1" x14ac:dyDescent="0.4">
      <c r="B267" s="13">
        <v>0.88195601851851801</v>
      </c>
      <c r="C267" s="13"/>
      <c r="D267" s="42"/>
      <c r="E267" s="8" t="str">
        <f t="shared" si="25"/>
        <v/>
      </c>
      <c r="F267" s="8" t="str">
        <f t="shared" si="25"/>
        <v/>
      </c>
      <c r="G267" s="8" t="str">
        <f t="shared" si="25"/>
        <v/>
      </c>
      <c r="H267" s="8" t="str">
        <f t="shared" si="25"/>
        <v/>
      </c>
      <c r="I267" s="8" t="str">
        <f t="shared" si="25"/>
        <v/>
      </c>
    </row>
    <row r="268" spans="2:9" ht="1.9" customHeight="1" x14ac:dyDescent="0.4">
      <c r="B268" s="13">
        <v>0.885428240740741</v>
      </c>
      <c r="C268" s="13"/>
      <c r="D268" s="42"/>
      <c r="E268" s="8" t="str">
        <f t="shared" si="25"/>
        <v/>
      </c>
      <c r="F268" s="8" t="str">
        <f t="shared" si="25"/>
        <v/>
      </c>
      <c r="G268" s="8" t="str">
        <f t="shared" si="25"/>
        <v/>
      </c>
      <c r="H268" s="8" t="str">
        <f t="shared" si="25"/>
        <v/>
      </c>
      <c r="I268" s="8" t="str">
        <f t="shared" si="25"/>
        <v/>
      </c>
    </row>
    <row r="269" spans="2:9" ht="1.9" customHeight="1" x14ac:dyDescent="0.4">
      <c r="B269" s="13">
        <v>0.88890046296296299</v>
      </c>
      <c r="C269" s="13"/>
      <c r="D269" s="42"/>
      <c r="E269" s="8" t="str">
        <f t="shared" si="25"/>
        <v/>
      </c>
      <c r="F269" s="8" t="str">
        <f t="shared" si="25"/>
        <v/>
      </c>
      <c r="G269" s="8" t="str">
        <f t="shared" si="25"/>
        <v/>
      </c>
      <c r="H269" s="8" t="str">
        <f t="shared" si="25"/>
        <v/>
      </c>
      <c r="I269" s="8" t="str">
        <f t="shared" si="25"/>
        <v/>
      </c>
    </row>
    <row r="270" spans="2:9" ht="1.9" customHeight="1" x14ac:dyDescent="0.4">
      <c r="B270" s="13">
        <v>0.89237268518518498</v>
      </c>
      <c r="C270" s="13"/>
      <c r="D270" s="42"/>
      <c r="E270" s="8" t="str">
        <f t="shared" si="25"/>
        <v/>
      </c>
      <c r="F270" s="8" t="str">
        <f t="shared" si="25"/>
        <v/>
      </c>
      <c r="G270" s="8" t="str">
        <f t="shared" si="25"/>
        <v/>
      </c>
      <c r="H270" s="8" t="str">
        <f t="shared" si="25"/>
        <v/>
      </c>
      <c r="I270" s="8" t="str">
        <f t="shared" si="25"/>
        <v/>
      </c>
    </row>
    <row r="271" spans="2:9" ht="1.9" customHeight="1" x14ac:dyDescent="0.4">
      <c r="B271" s="13">
        <v>0.89584490740740697</v>
      </c>
      <c r="C271" s="13"/>
      <c r="D271" s="42"/>
      <c r="E271" s="8" t="str">
        <f t="shared" si="25"/>
        <v/>
      </c>
      <c r="F271" s="8" t="str">
        <f t="shared" si="25"/>
        <v/>
      </c>
      <c r="G271" s="8" t="str">
        <f t="shared" si="25"/>
        <v/>
      </c>
      <c r="H271" s="8" t="str">
        <f t="shared" si="25"/>
        <v/>
      </c>
      <c r="I271" s="8" t="str">
        <f t="shared" si="25"/>
        <v/>
      </c>
    </row>
    <row r="272" spans="2:9" ht="1.9" customHeight="1" x14ac:dyDescent="0.4">
      <c r="B272" s="13">
        <v>0.89931712962962895</v>
      </c>
      <c r="C272" s="13"/>
      <c r="D272" s="42"/>
      <c r="E272" s="8" t="str">
        <f t="shared" si="25"/>
        <v/>
      </c>
      <c r="F272" s="8" t="str">
        <f t="shared" si="25"/>
        <v/>
      </c>
      <c r="G272" s="8" t="str">
        <f t="shared" si="25"/>
        <v/>
      </c>
      <c r="H272" s="8" t="str">
        <f t="shared" si="25"/>
        <v/>
      </c>
      <c r="I272" s="8" t="str">
        <f t="shared" si="25"/>
        <v/>
      </c>
    </row>
    <row r="273" spans="2:9" ht="1.9" customHeight="1" x14ac:dyDescent="0.4">
      <c r="B273" s="13">
        <v>0.90278935185185205</v>
      </c>
      <c r="C273" s="13"/>
      <c r="D273" s="42"/>
      <c r="E273" s="8" t="str">
        <f t="shared" ref="E273:I282" si="26">IF(E$5="実績",IF(E$6="",2,IF(AND($B273&gt;=E$6,$B273&lt;E$7),1,"")),IF(E$5="予定",IF(E$6="",4,IF(AND($B273&gt;=E$6,$B273&lt;E$7),3,"")),""))</f>
        <v/>
      </c>
      <c r="F273" s="8" t="str">
        <f t="shared" si="26"/>
        <v/>
      </c>
      <c r="G273" s="8" t="str">
        <f t="shared" si="26"/>
        <v/>
      </c>
      <c r="H273" s="8" t="str">
        <f t="shared" si="26"/>
        <v/>
      </c>
      <c r="I273" s="8" t="str">
        <f t="shared" si="26"/>
        <v/>
      </c>
    </row>
    <row r="274" spans="2:9" ht="1.9" customHeight="1" x14ac:dyDescent="0.4">
      <c r="B274" s="13">
        <v>0.90626157407407404</v>
      </c>
      <c r="C274" s="13"/>
      <c r="D274" s="42"/>
      <c r="E274" s="8" t="str">
        <f t="shared" si="26"/>
        <v/>
      </c>
      <c r="F274" s="8" t="str">
        <f t="shared" si="26"/>
        <v/>
      </c>
      <c r="G274" s="8" t="str">
        <f t="shared" si="26"/>
        <v/>
      </c>
      <c r="H274" s="8" t="str">
        <f t="shared" si="26"/>
        <v/>
      </c>
      <c r="I274" s="8" t="str">
        <f t="shared" si="26"/>
        <v/>
      </c>
    </row>
    <row r="275" spans="2:9" ht="1.9" customHeight="1" x14ac:dyDescent="0.4">
      <c r="B275" s="13">
        <v>0.90973379629629603</v>
      </c>
      <c r="C275" s="13"/>
      <c r="D275" s="42"/>
      <c r="E275" s="8" t="str">
        <f t="shared" si="26"/>
        <v/>
      </c>
      <c r="F275" s="8" t="str">
        <f t="shared" si="26"/>
        <v/>
      </c>
      <c r="G275" s="8" t="str">
        <f t="shared" si="26"/>
        <v/>
      </c>
      <c r="H275" s="8" t="str">
        <f t="shared" si="26"/>
        <v/>
      </c>
      <c r="I275" s="8" t="str">
        <f t="shared" si="26"/>
        <v/>
      </c>
    </row>
    <row r="276" spans="2:9" ht="1.9" customHeight="1" x14ac:dyDescent="0.4">
      <c r="B276" s="13">
        <v>0.91320601851851801</v>
      </c>
      <c r="C276" s="13"/>
      <c r="D276" s="43"/>
      <c r="E276" s="4" t="str">
        <f t="shared" si="26"/>
        <v/>
      </c>
      <c r="F276" s="4" t="str">
        <f t="shared" si="26"/>
        <v/>
      </c>
      <c r="G276" s="4" t="str">
        <f t="shared" si="26"/>
        <v/>
      </c>
      <c r="H276" s="4" t="str">
        <f t="shared" si="26"/>
        <v/>
      </c>
      <c r="I276" s="4" t="str">
        <f t="shared" si="26"/>
        <v/>
      </c>
    </row>
    <row r="277" spans="2:9" ht="1.9" customHeight="1" x14ac:dyDescent="0.4">
      <c r="B277" s="13">
        <v>0.916678240740741</v>
      </c>
      <c r="C277" s="13"/>
      <c r="D277" s="41">
        <v>0.91666666666667096</v>
      </c>
      <c r="E277" s="10" t="str">
        <f t="shared" si="26"/>
        <v/>
      </c>
      <c r="F277" s="10" t="str">
        <f t="shared" si="26"/>
        <v/>
      </c>
      <c r="G277" s="10" t="str">
        <f t="shared" si="26"/>
        <v/>
      </c>
      <c r="H277" s="10" t="str">
        <f t="shared" si="26"/>
        <v/>
      </c>
      <c r="I277" s="10" t="str">
        <f t="shared" si="26"/>
        <v/>
      </c>
    </row>
    <row r="278" spans="2:9" ht="1.9" customHeight="1" x14ac:dyDescent="0.4">
      <c r="B278" s="13">
        <v>0.92015046296296299</v>
      </c>
      <c r="C278" s="13"/>
      <c r="D278" s="42"/>
      <c r="E278" s="8" t="str">
        <f t="shared" si="26"/>
        <v/>
      </c>
      <c r="F278" s="8" t="str">
        <f t="shared" si="26"/>
        <v/>
      </c>
      <c r="G278" s="8" t="str">
        <f t="shared" si="26"/>
        <v/>
      </c>
      <c r="H278" s="8" t="str">
        <f t="shared" si="26"/>
        <v/>
      </c>
      <c r="I278" s="8" t="str">
        <f t="shared" si="26"/>
        <v/>
      </c>
    </row>
    <row r="279" spans="2:9" ht="1.9" customHeight="1" x14ac:dyDescent="0.4">
      <c r="B279" s="13">
        <v>0.92362268518518498</v>
      </c>
      <c r="C279" s="13"/>
      <c r="D279" s="42"/>
      <c r="E279" s="8" t="str">
        <f t="shared" si="26"/>
        <v/>
      </c>
      <c r="F279" s="8" t="str">
        <f t="shared" si="26"/>
        <v/>
      </c>
      <c r="G279" s="8" t="str">
        <f t="shared" si="26"/>
        <v/>
      </c>
      <c r="H279" s="8" t="str">
        <f t="shared" si="26"/>
        <v/>
      </c>
      <c r="I279" s="8" t="str">
        <f t="shared" si="26"/>
        <v/>
      </c>
    </row>
    <row r="280" spans="2:9" ht="1.9" customHeight="1" x14ac:dyDescent="0.4">
      <c r="B280" s="13">
        <v>0.92709490740740697</v>
      </c>
      <c r="C280" s="13"/>
      <c r="D280" s="42"/>
      <c r="E280" s="8" t="str">
        <f t="shared" si="26"/>
        <v/>
      </c>
      <c r="F280" s="8" t="str">
        <f t="shared" si="26"/>
        <v/>
      </c>
      <c r="G280" s="8" t="str">
        <f t="shared" si="26"/>
        <v/>
      </c>
      <c r="H280" s="8" t="str">
        <f t="shared" si="26"/>
        <v/>
      </c>
      <c r="I280" s="8" t="str">
        <f t="shared" si="26"/>
        <v/>
      </c>
    </row>
    <row r="281" spans="2:9" ht="1.9" customHeight="1" x14ac:dyDescent="0.4">
      <c r="B281" s="13">
        <v>0.93056712962962895</v>
      </c>
      <c r="C281" s="13"/>
      <c r="D281" s="42"/>
      <c r="E281" s="8" t="str">
        <f t="shared" si="26"/>
        <v/>
      </c>
      <c r="F281" s="8" t="str">
        <f t="shared" si="26"/>
        <v/>
      </c>
      <c r="G281" s="8" t="str">
        <f t="shared" si="26"/>
        <v/>
      </c>
      <c r="H281" s="8" t="str">
        <f t="shared" si="26"/>
        <v/>
      </c>
      <c r="I281" s="8" t="str">
        <f t="shared" si="26"/>
        <v/>
      </c>
    </row>
    <row r="282" spans="2:9" ht="1.9" customHeight="1" x14ac:dyDescent="0.4">
      <c r="B282" s="13">
        <v>0.93403935185185205</v>
      </c>
      <c r="C282" s="13"/>
      <c r="D282" s="42"/>
      <c r="E282" s="8" t="str">
        <f t="shared" si="26"/>
        <v/>
      </c>
      <c r="F282" s="8" t="str">
        <f t="shared" si="26"/>
        <v/>
      </c>
      <c r="G282" s="8" t="str">
        <f t="shared" si="26"/>
        <v/>
      </c>
      <c r="H282" s="8" t="str">
        <f t="shared" si="26"/>
        <v/>
      </c>
      <c r="I282" s="8" t="str">
        <f t="shared" si="26"/>
        <v/>
      </c>
    </row>
    <row r="283" spans="2:9" ht="1.9" customHeight="1" x14ac:dyDescent="0.4">
      <c r="B283" s="13">
        <v>0.93751157407407404</v>
      </c>
      <c r="C283" s="13"/>
      <c r="D283" s="42"/>
      <c r="E283" s="8" t="str">
        <f t="shared" ref="E283:I292" si="27">IF(E$5="実績",IF(E$6="",2,IF(AND($B283&gt;=E$6,$B283&lt;E$7),1,"")),IF(E$5="予定",IF(E$6="",4,IF(AND($B283&gt;=E$6,$B283&lt;E$7),3,"")),""))</f>
        <v/>
      </c>
      <c r="F283" s="8" t="str">
        <f t="shared" si="27"/>
        <v/>
      </c>
      <c r="G283" s="8" t="str">
        <f t="shared" si="27"/>
        <v/>
      </c>
      <c r="H283" s="8" t="str">
        <f t="shared" si="27"/>
        <v/>
      </c>
      <c r="I283" s="8" t="str">
        <f t="shared" si="27"/>
        <v/>
      </c>
    </row>
    <row r="284" spans="2:9" ht="1.9" customHeight="1" x14ac:dyDescent="0.4">
      <c r="B284" s="13">
        <v>0.94098379629629603</v>
      </c>
      <c r="C284" s="13"/>
      <c r="D284" s="42"/>
      <c r="E284" s="8" t="str">
        <f t="shared" si="27"/>
        <v/>
      </c>
      <c r="F284" s="8" t="str">
        <f t="shared" si="27"/>
        <v/>
      </c>
      <c r="G284" s="8" t="str">
        <f t="shared" si="27"/>
        <v/>
      </c>
      <c r="H284" s="8" t="str">
        <f t="shared" si="27"/>
        <v/>
      </c>
      <c r="I284" s="8" t="str">
        <f t="shared" si="27"/>
        <v/>
      </c>
    </row>
    <row r="285" spans="2:9" ht="1.9" customHeight="1" x14ac:dyDescent="0.4">
      <c r="B285" s="13">
        <v>0.94445601851851801</v>
      </c>
      <c r="C285" s="13"/>
      <c r="D285" s="42"/>
      <c r="E285" s="8" t="str">
        <f t="shared" si="27"/>
        <v/>
      </c>
      <c r="F285" s="8" t="str">
        <f t="shared" si="27"/>
        <v/>
      </c>
      <c r="G285" s="8" t="str">
        <f t="shared" si="27"/>
        <v/>
      </c>
      <c r="H285" s="8" t="str">
        <f t="shared" si="27"/>
        <v/>
      </c>
      <c r="I285" s="8" t="str">
        <f t="shared" si="27"/>
        <v/>
      </c>
    </row>
    <row r="286" spans="2:9" ht="1.9" customHeight="1" x14ac:dyDescent="0.4">
      <c r="B286" s="13">
        <v>0.947928240740741</v>
      </c>
      <c r="C286" s="13"/>
      <c r="D286" s="42"/>
      <c r="E286" s="8" t="str">
        <f t="shared" si="27"/>
        <v/>
      </c>
      <c r="F286" s="8" t="str">
        <f t="shared" si="27"/>
        <v/>
      </c>
      <c r="G286" s="8" t="str">
        <f t="shared" si="27"/>
        <v/>
      </c>
      <c r="H286" s="8" t="str">
        <f t="shared" si="27"/>
        <v/>
      </c>
      <c r="I286" s="8" t="str">
        <f t="shared" si="27"/>
        <v/>
      </c>
    </row>
    <row r="287" spans="2:9" ht="1.9" customHeight="1" x14ac:dyDescent="0.4">
      <c r="B287" s="13">
        <v>0.95140046296296299</v>
      </c>
      <c r="C287" s="13"/>
      <c r="D287" s="42"/>
      <c r="E287" s="8" t="str">
        <f t="shared" si="27"/>
        <v/>
      </c>
      <c r="F287" s="8" t="str">
        <f t="shared" si="27"/>
        <v/>
      </c>
      <c r="G287" s="8" t="str">
        <f t="shared" si="27"/>
        <v/>
      </c>
      <c r="H287" s="8" t="str">
        <f t="shared" si="27"/>
        <v/>
      </c>
      <c r="I287" s="8" t="str">
        <f t="shared" si="27"/>
        <v/>
      </c>
    </row>
    <row r="288" spans="2:9" ht="1.9" customHeight="1" x14ac:dyDescent="0.4">
      <c r="B288" s="13">
        <v>0.95487268518518498</v>
      </c>
      <c r="C288" s="13"/>
      <c r="D288" s="43"/>
      <c r="E288" s="4" t="str">
        <f t="shared" si="27"/>
        <v/>
      </c>
      <c r="F288" s="4" t="str">
        <f t="shared" si="27"/>
        <v/>
      </c>
      <c r="G288" s="4" t="str">
        <f t="shared" si="27"/>
        <v/>
      </c>
      <c r="H288" s="4" t="str">
        <f t="shared" si="27"/>
        <v/>
      </c>
      <c r="I288" s="4" t="str">
        <f t="shared" si="27"/>
        <v/>
      </c>
    </row>
    <row r="289" spans="2:9" ht="1.9" customHeight="1" x14ac:dyDescent="0.4">
      <c r="B289" s="13">
        <v>0.95834490740740697</v>
      </c>
      <c r="C289" s="13"/>
      <c r="D289" s="41">
        <v>0.95833333333333803</v>
      </c>
      <c r="E289" s="10" t="str">
        <f t="shared" si="27"/>
        <v/>
      </c>
      <c r="F289" s="10" t="str">
        <f t="shared" si="27"/>
        <v/>
      </c>
      <c r="G289" s="10" t="str">
        <f t="shared" si="27"/>
        <v/>
      </c>
      <c r="H289" s="10" t="str">
        <f t="shared" si="27"/>
        <v/>
      </c>
      <c r="I289" s="10" t="str">
        <f t="shared" si="27"/>
        <v/>
      </c>
    </row>
    <row r="290" spans="2:9" ht="1.9" customHeight="1" x14ac:dyDescent="0.4">
      <c r="B290" s="13">
        <v>0.96181712962962895</v>
      </c>
      <c r="C290" s="13"/>
      <c r="D290" s="42"/>
      <c r="E290" s="8" t="str">
        <f t="shared" si="27"/>
        <v/>
      </c>
      <c r="F290" s="8" t="str">
        <f t="shared" si="27"/>
        <v/>
      </c>
      <c r="G290" s="8" t="str">
        <f t="shared" si="27"/>
        <v/>
      </c>
      <c r="H290" s="8" t="str">
        <f t="shared" si="27"/>
        <v/>
      </c>
      <c r="I290" s="8" t="str">
        <f t="shared" si="27"/>
        <v/>
      </c>
    </row>
    <row r="291" spans="2:9" ht="1.9" customHeight="1" x14ac:dyDescent="0.4">
      <c r="B291" s="13">
        <v>0.96528935185185205</v>
      </c>
      <c r="C291" s="13"/>
      <c r="D291" s="42"/>
      <c r="E291" s="8" t="str">
        <f t="shared" si="27"/>
        <v/>
      </c>
      <c r="F291" s="8" t="str">
        <f t="shared" si="27"/>
        <v/>
      </c>
      <c r="G291" s="8" t="str">
        <f t="shared" si="27"/>
        <v/>
      </c>
      <c r="H291" s="8" t="str">
        <f t="shared" si="27"/>
        <v/>
      </c>
      <c r="I291" s="8" t="str">
        <f t="shared" si="27"/>
        <v/>
      </c>
    </row>
    <row r="292" spans="2:9" ht="1.9" customHeight="1" x14ac:dyDescent="0.4">
      <c r="B292" s="13">
        <v>0.96876157407407404</v>
      </c>
      <c r="C292" s="13"/>
      <c r="D292" s="42"/>
      <c r="E292" s="8" t="str">
        <f t="shared" si="27"/>
        <v/>
      </c>
      <c r="F292" s="8" t="str">
        <f t="shared" si="27"/>
        <v/>
      </c>
      <c r="G292" s="8" t="str">
        <f t="shared" si="27"/>
        <v/>
      </c>
      <c r="H292" s="8" t="str">
        <f t="shared" si="27"/>
        <v/>
      </c>
      <c r="I292" s="8" t="str">
        <f t="shared" si="27"/>
        <v/>
      </c>
    </row>
    <row r="293" spans="2:9" ht="1.9" customHeight="1" x14ac:dyDescent="0.4">
      <c r="B293" s="13">
        <v>0.97223379629629603</v>
      </c>
      <c r="C293" s="13"/>
      <c r="D293" s="42"/>
      <c r="E293" s="8" t="str">
        <f t="shared" ref="E293:I300" si="28">IF(E$5="実績",IF(E$6="",2,IF(AND($B293&gt;=E$6,$B293&lt;E$7),1,"")),IF(E$5="予定",IF(E$6="",4,IF(AND($B293&gt;=E$6,$B293&lt;E$7),3,"")),""))</f>
        <v/>
      </c>
      <c r="F293" s="8" t="str">
        <f t="shared" si="28"/>
        <v/>
      </c>
      <c r="G293" s="8" t="str">
        <f t="shared" si="28"/>
        <v/>
      </c>
      <c r="H293" s="8" t="str">
        <f t="shared" si="28"/>
        <v/>
      </c>
      <c r="I293" s="8" t="str">
        <f t="shared" si="28"/>
        <v/>
      </c>
    </row>
    <row r="294" spans="2:9" ht="1.9" customHeight="1" x14ac:dyDescent="0.4">
      <c r="B294" s="13">
        <v>0.97570601851851801</v>
      </c>
      <c r="C294" s="13"/>
      <c r="D294" s="42"/>
      <c r="E294" s="8" t="str">
        <f t="shared" si="28"/>
        <v/>
      </c>
      <c r="F294" s="8" t="str">
        <f t="shared" si="28"/>
        <v/>
      </c>
      <c r="G294" s="8" t="str">
        <f t="shared" si="28"/>
        <v/>
      </c>
      <c r="H294" s="8" t="str">
        <f t="shared" si="28"/>
        <v/>
      </c>
      <c r="I294" s="8" t="str">
        <f t="shared" si="28"/>
        <v/>
      </c>
    </row>
    <row r="295" spans="2:9" ht="1.9" customHeight="1" x14ac:dyDescent="0.4">
      <c r="B295" s="13">
        <v>0.979178240740741</v>
      </c>
      <c r="C295" s="13"/>
      <c r="D295" s="42"/>
      <c r="E295" s="8" t="str">
        <f t="shared" si="28"/>
        <v/>
      </c>
      <c r="F295" s="8" t="str">
        <f t="shared" si="28"/>
        <v/>
      </c>
      <c r="G295" s="8" t="str">
        <f t="shared" si="28"/>
        <v/>
      </c>
      <c r="H295" s="8" t="str">
        <f t="shared" si="28"/>
        <v/>
      </c>
      <c r="I295" s="8" t="str">
        <f t="shared" si="28"/>
        <v/>
      </c>
    </row>
    <row r="296" spans="2:9" ht="1.9" customHeight="1" x14ac:dyDescent="0.4">
      <c r="B296" s="13">
        <v>0.98265046296296299</v>
      </c>
      <c r="C296" s="13"/>
      <c r="D296" s="42"/>
      <c r="E296" s="8" t="str">
        <f t="shared" si="28"/>
        <v/>
      </c>
      <c r="F296" s="8" t="str">
        <f t="shared" si="28"/>
        <v/>
      </c>
      <c r="G296" s="8" t="str">
        <f t="shared" si="28"/>
        <v/>
      </c>
      <c r="H296" s="8" t="str">
        <f t="shared" si="28"/>
        <v/>
      </c>
      <c r="I296" s="8" t="str">
        <f t="shared" si="28"/>
        <v/>
      </c>
    </row>
    <row r="297" spans="2:9" ht="1.9" customHeight="1" x14ac:dyDescent="0.4">
      <c r="B297" s="13">
        <v>0.98612268518518498</v>
      </c>
      <c r="C297" s="13"/>
      <c r="D297" s="42"/>
      <c r="E297" s="8" t="str">
        <f t="shared" si="28"/>
        <v/>
      </c>
      <c r="F297" s="8" t="str">
        <f t="shared" si="28"/>
        <v/>
      </c>
      <c r="G297" s="8" t="str">
        <f t="shared" si="28"/>
        <v/>
      </c>
      <c r="H297" s="8" t="str">
        <f t="shared" si="28"/>
        <v/>
      </c>
      <c r="I297" s="8" t="str">
        <f t="shared" si="28"/>
        <v/>
      </c>
    </row>
    <row r="298" spans="2:9" ht="1.9" customHeight="1" x14ac:dyDescent="0.4">
      <c r="B298" s="13">
        <v>0.98959490740740697</v>
      </c>
      <c r="C298" s="13"/>
      <c r="D298" s="42"/>
      <c r="E298" s="8" t="str">
        <f t="shared" si="28"/>
        <v/>
      </c>
      <c r="F298" s="8" t="str">
        <f t="shared" si="28"/>
        <v/>
      </c>
      <c r="G298" s="8" t="str">
        <f t="shared" si="28"/>
        <v/>
      </c>
      <c r="H298" s="8" t="str">
        <f t="shared" si="28"/>
        <v/>
      </c>
      <c r="I298" s="8" t="str">
        <f t="shared" si="28"/>
        <v/>
      </c>
    </row>
    <row r="299" spans="2:9" ht="1.9" customHeight="1" x14ac:dyDescent="0.4">
      <c r="B299" s="13">
        <v>0.99306712962962895</v>
      </c>
      <c r="C299" s="13"/>
      <c r="D299" s="42"/>
      <c r="E299" s="8" t="str">
        <f t="shared" si="28"/>
        <v/>
      </c>
      <c r="F299" s="8" t="str">
        <f t="shared" si="28"/>
        <v/>
      </c>
      <c r="G299" s="8" t="str">
        <f t="shared" si="28"/>
        <v/>
      </c>
      <c r="H299" s="8" t="str">
        <f t="shared" si="28"/>
        <v/>
      </c>
      <c r="I299" s="8" t="str">
        <f t="shared" si="28"/>
        <v/>
      </c>
    </row>
    <row r="300" spans="2:9" ht="1.9" customHeight="1" x14ac:dyDescent="0.4">
      <c r="B300" s="13">
        <v>0.99653935185185205</v>
      </c>
      <c r="C300" s="13"/>
      <c r="D300" s="45"/>
      <c r="E300" s="9" t="str">
        <f t="shared" si="28"/>
        <v/>
      </c>
      <c r="F300" s="9" t="str">
        <f t="shared" si="28"/>
        <v/>
      </c>
      <c r="G300" s="9" t="str">
        <f t="shared" si="28"/>
        <v/>
      </c>
      <c r="H300" s="9" t="str">
        <f t="shared" si="28"/>
        <v/>
      </c>
      <c r="I300" s="9" t="str">
        <f t="shared" si="28"/>
        <v/>
      </c>
    </row>
  </sheetData>
  <sheetProtection sheet="1" objects="1" scenarios="1"/>
  <protectedRanges>
    <protectedRange sqref="E2" name="範囲1"/>
  </protectedRanges>
  <mergeCells count="24">
    <mergeCell ref="D289:D300"/>
    <mergeCell ref="D157:D168"/>
    <mergeCell ref="D169:D180"/>
    <mergeCell ref="D181:D192"/>
    <mergeCell ref="D193:D204"/>
    <mergeCell ref="D205:D216"/>
    <mergeCell ref="D217:D228"/>
    <mergeCell ref="D229:D240"/>
    <mergeCell ref="D241:D252"/>
    <mergeCell ref="D253:D264"/>
    <mergeCell ref="D265:D276"/>
    <mergeCell ref="D277:D288"/>
    <mergeCell ref="D145:D156"/>
    <mergeCell ref="D13:D24"/>
    <mergeCell ref="D25:D36"/>
    <mergeCell ref="D37:D48"/>
    <mergeCell ref="D49:D60"/>
    <mergeCell ref="D61:D72"/>
    <mergeCell ref="D73:D84"/>
    <mergeCell ref="D85:D96"/>
    <mergeCell ref="D97:D108"/>
    <mergeCell ref="D109:D120"/>
    <mergeCell ref="D121:D132"/>
    <mergeCell ref="D133:D144"/>
  </mergeCells>
  <phoneticPr fontId="1"/>
  <conditionalFormatting sqref="E5:I5">
    <cfRule type="cellIs" dxfId="5" priority="1" operator="equal">
      <formula>"予定"</formula>
    </cfRule>
    <cfRule type="cellIs" dxfId="4" priority="2" operator="equal">
      <formula>"実績"</formula>
    </cfRule>
  </conditionalFormatting>
  <conditionalFormatting sqref="E13:I300">
    <cfRule type="cellIs" dxfId="3" priority="4" operator="equal">
      <formula>4</formula>
    </cfRule>
    <cfRule type="cellIs" dxfId="2" priority="5" operator="equal">
      <formula>3</formula>
    </cfRule>
    <cfRule type="cellIs" dxfId="1" priority="6" operator="equal">
      <formula>1</formula>
    </cfRule>
    <cfRule type="cellIs" dxfId="0" priority="7" operator="equal">
      <formula>2</formula>
    </cfRule>
  </conditionalFormatting>
  <dataValidations count="1">
    <dataValidation type="list" allowBlank="1" showInputMessage="1" showErrorMessage="1" sqref="E2" xr:uid="{4AD4A42F-92B8-432D-BA59-8D44E9504CC7}">
      <formula1>$A:$A</formula1>
    </dataValidation>
  </dataValidations>
  <pageMargins left="0.59055118110236227" right="0.23622047244094491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はじめに</vt:lpstr>
      <vt:lpstr>バージョン</vt:lpstr>
      <vt:lpstr>作業記録３ 機械</vt:lpstr>
      <vt:lpstr>機械利用スケジュール（月別）</vt:lpstr>
      <vt:lpstr>機械利用スケジュール（日別）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TSUCHIDA.S</dc:creator>
  <cp:lastModifiedBy>土田晋</cp:lastModifiedBy>
  <cp:lastPrinted>2023-08-16T00:51:21Z</cp:lastPrinted>
  <dcterms:created xsi:type="dcterms:W3CDTF">2023-06-29T04:13:56Z</dcterms:created>
  <dcterms:modified xsi:type="dcterms:W3CDTF">2023-11-29T00:53:16Z</dcterms:modified>
</cp:coreProperties>
</file>